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7052" windowHeight="8892" activeTab="8"/>
  </bookViews>
  <sheets>
    <sheet name="Прил 1" sheetId="39" r:id="rId1"/>
    <sheet name="Прил.3 " sheetId="1" r:id="rId2"/>
    <sheet name="Прил.5" sheetId="2" r:id="rId3"/>
    <sheet name="Прил.9" sheetId="33" r:id="rId4"/>
    <sheet name="Прил.10" sheetId="40" r:id="rId5"/>
    <sheet name="Прил.11" sheetId="32" r:id="rId6"/>
    <sheet name="Прил.13" sheetId="10" r:id="rId7"/>
    <sheet name="Прил.17" sheetId="13" r:id="rId8"/>
    <sheet name="Прил.19" sheetId="2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xlnm._FilterDatabase" localSheetId="4" hidden="1">Прил.10!$A$5:$A$1235</definedName>
    <definedName name="_xlnm._FilterDatabase" localSheetId="1" hidden="1">'Прил.3 '!$A$11:$D$389</definedName>
    <definedName name="_xlnm._FilterDatabase" localSheetId="2" hidden="1">Прил.5!$A$11:$F$628</definedName>
    <definedName name="BEx1IE0ZP7RIFM9FI24S9I6AAJ14" localSheetId="0" hidden="1">[1]Table!#REF!</definedName>
    <definedName name="BEx1IE0ZP7RIFM9FI24S9I6AAJ14" localSheetId="4" hidden="1">[1]Table!#REF!</definedName>
    <definedName name="BEx1IE0ZP7RIFM9FI24S9I6AAJ14" localSheetId="5" hidden="1">[2]Table!#REF!</definedName>
    <definedName name="BEx1IE0ZP7RIFM9FI24S9I6AAJ14" localSheetId="6" hidden="1">[3]Table!#REF!</definedName>
    <definedName name="BEx1IE0ZP7RIFM9FI24S9I6AAJ14" localSheetId="7" hidden="1">[3]Table!#REF!</definedName>
    <definedName name="BEx1IE0ZP7RIFM9FI24S9I6AAJ14" localSheetId="8" hidden="1">[1]Table!#REF!</definedName>
    <definedName name="BEx1IE0ZP7RIFM9FI24S9I6AAJ14" localSheetId="1" hidden="1">[1]Table!#REF!</definedName>
    <definedName name="BEx1IE0ZP7RIFM9FI24S9I6AAJ14" localSheetId="2" hidden="1">[1]Table!#REF!</definedName>
    <definedName name="BEx1IE0ZP7RIFM9FI24S9I6AAJ14" hidden="1">[1]Table!#REF!</definedName>
    <definedName name="BEx1IKRPW8MLB9Y485M1TL2IT9SH" localSheetId="0" hidden="1">[1]Table!#REF!</definedName>
    <definedName name="BEx1IKRPW8MLB9Y485M1TL2IT9SH" localSheetId="4" hidden="1">[1]Table!#REF!</definedName>
    <definedName name="BEx1IKRPW8MLB9Y485M1TL2IT9SH" localSheetId="5" hidden="1">[2]Table!#REF!</definedName>
    <definedName name="BEx1IKRPW8MLB9Y485M1TL2IT9SH" localSheetId="6" hidden="1">[3]Table!#REF!</definedName>
    <definedName name="BEx1IKRPW8MLB9Y485M1TL2IT9SH" localSheetId="7" hidden="1">[3]Table!#REF!</definedName>
    <definedName name="BEx1IKRPW8MLB9Y485M1TL2IT9SH" localSheetId="8" hidden="1">[1]Table!#REF!</definedName>
    <definedName name="BEx1IKRPW8MLB9Y485M1TL2IT9SH" localSheetId="1" hidden="1">[1]Table!#REF!</definedName>
    <definedName name="BEx1IKRPW8MLB9Y485M1TL2IT9SH" localSheetId="2" hidden="1">[1]Table!#REF!</definedName>
    <definedName name="BEx1IKRPW8MLB9Y485M1TL2IT9SH" localSheetId="3" hidden="1">[1]Table!#REF!</definedName>
    <definedName name="BEx1IKRPW8MLB9Y485M1TL2IT9SH" hidden="1">[1]Table!#REF!</definedName>
    <definedName name="BEx1J7E8VCGLPYU82QXVUG5N3ZAI" localSheetId="0" hidden="1">[1]Table!#REF!</definedName>
    <definedName name="BEx1J7E8VCGLPYU82QXVUG5N3ZAI" localSheetId="4" hidden="1">[1]Table!#REF!</definedName>
    <definedName name="BEx1J7E8VCGLPYU82QXVUG5N3ZAI" localSheetId="5" hidden="1">[2]Table!#REF!</definedName>
    <definedName name="BEx1J7E8VCGLPYU82QXVUG5N3ZAI" localSheetId="6" hidden="1">[3]Table!#REF!</definedName>
    <definedName name="BEx1J7E8VCGLPYU82QXVUG5N3ZAI" localSheetId="7" hidden="1">[3]Table!#REF!</definedName>
    <definedName name="BEx1J7E8VCGLPYU82QXVUG5N3ZAI" localSheetId="8" hidden="1">[1]Table!#REF!</definedName>
    <definedName name="BEx1J7E8VCGLPYU82QXVUG5N3ZAI" localSheetId="1" hidden="1">[1]Table!#REF!</definedName>
    <definedName name="BEx1J7E8VCGLPYU82QXVUG5N3ZAI" localSheetId="2" hidden="1">[1]Table!#REF!</definedName>
    <definedName name="BEx1J7E8VCGLPYU82QXVUG5N3ZAI" localSheetId="3" hidden="1">[1]Table!#REF!</definedName>
    <definedName name="BEx1J7E8VCGLPYU82QXVUG5N3ZAI" hidden="1">[1]Table!#REF!</definedName>
    <definedName name="BEx1KUVWMB0QCWA3RBE4CADFVRIS" localSheetId="0" hidden="1">[1]Table!#REF!</definedName>
    <definedName name="BEx1KUVWMB0QCWA3RBE4CADFVRIS" localSheetId="4" hidden="1">[1]Table!#REF!</definedName>
    <definedName name="BEx1KUVWMB0QCWA3RBE4CADFVRIS" localSheetId="5" hidden="1">[2]Table!#REF!</definedName>
    <definedName name="BEx1KUVWMB0QCWA3RBE4CADFVRIS" localSheetId="6" hidden="1">[3]Table!#REF!</definedName>
    <definedName name="BEx1KUVWMB0QCWA3RBE4CADFVRIS" localSheetId="7" hidden="1">[3]Table!#REF!</definedName>
    <definedName name="BEx1KUVWMB0QCWA3RBE4CADFVRIS" localSheetId="8" hidden="1">[1]Table!#REF!</definedName>
    <definedName name="BEx1KUVWMB0QCWA3RBE4CADFVRIS" localSheetId="1" hidden="1">[1]Table!#REF!</definedName>
    <definedName name="BEx1KUVWMB0QCWA3RBE4CADFVRIS" localSheetId="2" hidden="1">[1]Table!#REF!</definedName>
    <definedName name="BEx1KUVWMB0QCWA3RBE4CADFVRIS" localSheetId="3" hidden="1">[1]Table!#REF!</definedName>
    <definedName name="BEx1KUVWMB0QCWA3RBE4CADFVRIS" hidden="1">[1]Table!#REF!</definedName>
    <definedName name="BEx1MEHB0NCT3BFY32C93HRRNR61" localSheetId="0" hidden="1">[1]Table!#REF!</definedName>
    <definedName name="BEx1MEHB0NCT3BFY32C93HRRNR61" localSheetId="4" hidden="1">[1]Table!#REF!</definedName>
    <definedName name="BEx1MEHB0NCT3BFY32C93HRRNR61" localSheetId="5" hidden="1">[2]Table!#REF!</definedName>
    <definedName name="BEx1MEHB0NCT3BFY32C93HRRNR61" localSheetId="6" hidden="1">[3]Table!#REF!</definedName>
    <definedName name="BEx1MEHB0NCT3BFY32C93HRRNR61" localSheetId="7" hidden="1">[3]Table!#REF!</definedName>
    <definedName name="BEx1MEHB0NCT3BFY32C93HRRNR61" localSheetId="8" hidden="1">[1]Table!#REF!</definedName>
    <definedName name="BEx1MEHB0NCT3BFY32C93HRRNR61" localSheetId="1" hidden="1">[1]Table!#REF!</definedName>
    <definedName name="BEx1MEHB0NCT3BFY32C93HRRNR61" localSheetId="2" hidden="1">[1]Table!#REF!</definedName>
    <definedName name="BEx1MEHB0NCT3BFY32C93HRRNR61" localSheetId="3" hidden="1">[1]Table!#REF!</definedName>
    <definedName name="BEx1MEHB0NCT3BFY32C93HRRNR61" hidden="1">[1]Table!#REF!</definedName>
    <definedName name="BEx1MTRKKVCHOZ0YGID6HZ49LJTO" localSheetId="0" hidden="1">[1]Table!#REF!</definedName>
    <definedName name="BEx1MTRKKVCHOZ0YGID6HZ49LJTO" localSheetId="4" hidden="1">[1]Table!#REF!</definedName>
    <definedName name="BEx1MTRKKVCHOZ0YGID6HZ49LJTO" localSheetId="5" hidden="1">[2]Table!#REF!</definedName>
    <definedName name="BEx1MTRKKVCHOZ0YGID6HZ49LJTO" localSheetId="6" hidden="1">[3]Table!#REF!</definedName>
    <definedName name="BEx1MTRKKVCHOZ0YGID6HZ49LJTO" localSheetId="7" hidden="1">[3]Table!#REF!</definedName>
    <definedName name="BEx1MTRKKVCHOZ0YGID6HZ49LJTO" localSheetId="8" hidden="1">[1]Table!#REF!</definedName>
    <definedName name="BEx1MTRKKVCHOZ0YGID6HZ49LJTO" localSheetId="1" hidden="1">[1]Table!#REF!</definedName>
    <definedName name="BEx1MTRKKVCHOZ0YGID6HZ49LJTO" hidden="1">[1]Table!#REF!</definedName>
    <definedName name="BEx1NM34KQTO1LDNSAFD1L82UZFG" localSheetId="0" hidden="1">[1]Table!#REF!</definedName>
    <definedName name="BEx1NM34KQTO1LDNSAFD1L82UZFG" localSheetId="4" hidden="1">[1]Table!#REF!</definedName>
    <definedName name="BEx1NM34KQTO1LDNSAFD1L82UZFG" localSheetId="5" hidden="1">[2]Table!#REF!</definedName>
    <definedName name="BEx1NM34KQTO1LDNSAFD1L82UZFG" localSheetId="6" hidden="1">[3]Table!#REF!</definedName>
    <definedName name="BEx1NM34KQTO1LDNSAFD1L82UZFG" localSheetId="7" hidden="1">[3]Table!#REF!</definedName>
    <definedName name="BEx1NM34KQTO1LDNSAFD1L82UZFG" localSheetId="8" hidden="1">[1]Table!#REF!</definedName>
    <definedName name="BEx1NM34KQTO1LDNSAFD1L82UZFG" localSheetId="1" hidden="1">[1]Table!#REF!</definedName>
    <definedName name="BEx1NM34KQTO1LDNSAFD1L82UZFG" hidden="1">[1]Table!#REF!</definedName>
    <definedName name="BEx1NRMTKOP28N5MIXZQLGARK6G3" localSheetId="0" hidden="1">[4]Table!#REF!</definedName>
    <definedName name="BEx1NRMTKOP28N5MIXZQLGARK6G3" localSheetId="4" hidden="1">[4]Table!#REF!</definedName>
    <definedName name="BEx1NRMTKOP28N5MIXZQLGARK6G3" localSheetId="5" hidden="1">[5]Table!#REF!</definedName>
    <definedName name="BEx1NRMTKOP28N5MIXZQLGARK6G3" localSheetId="6" hidden="1">[6]Table!#REF!</definedName>
    <definedName name="BEx1NRMTKOP28N5MIXZQLGARK6G3" localSheetId="7" hidden="1">[6]Table!#REF!</definedName>
    <definedName name="BEx1NRMTKOP28N5MIXZQLGARK6G3" localSheetId="8" hidden="1">[4]Table!#REF!</definedName>
    <definedName name="BEx1NRMTKOP28N5MIXZQLGARK6G3" localSheetId="1" hidden="1">[4]Table!#REF!</definedName>
    <definedName name="BEx1NRMTKOP28N5MIXZQLGARK6G3" hidden="1">[4]Table!#REF!</definedName>
    <definedName name="BEx1NZ4K1L8UON80Y2A4RASKWGNP" localSheetId="0" hidden="1">[1]Table!#REF!</definedName>
    <definedName name="BEx1NZ4K1L8UON80Y2A4RASKWGNP" localSheetId="4" hidden="1">[1]Table!#REF!</definedName>
    <definedName name="BEx1NZ4K1L8UON80Y2A4RASKWGNP" localSheetId="5" hidden="1">[2]Table!#REF!</definedName>
    <definedName name="BEx1NZ4K1L8UON80Y2A4RASKWGNP" localSheetId="6" hidden="1">[3]Table!#REF!</definedName>
    <definedName name="BEx1NZ4K1L8UON80Y2A4RASKWGNP" localSheetId="7" hidden="1">[3]Table!#REF!</definedName>
    <definedName name="BEx1NZ4K1L8UON80Y2A4RASKWGNP" localSheetId="8" hidden="1">[1]Table!#REF!</definedName>
    <definedName name="BEx1NZ4K1L8UON80Y2A4RASKWGNP" localSheetId="1" hidden="1">[1]Table!#REF!</definedName>
    <definedName name="BEx1NZ4K1L8UON80Y2A4RASKWGNP" hidden="1">[1]Table!#REF!</definedName>
    <definedName name="BEx1QSFA79US1A0WBGK6SPCPMIKP" localSheetId="0" hidden="1">[1]Table!#REF!</definedName>
    <definedName name="BEx1QSFA79US1A0WBGK6SPCPMIKP" localSheetId="4" hidden="1">[1]Table!#REF!</definedName>
    <definedName name="BEx1QSFA79US1A0WBGK6SPCPMIKP" localSheetId="5" hidden="1">[2]Table!#REF!</definedName>
    <definedName name="BEx1QSFA79US1A0WBGK6SPCPMIKP" localSheetId="6" hidden="1">[3]Table!#REF!</definedName>
    <definedName name="BEx1QSFA79US1A0WBGK6SPCPMIKP" localSheetId="7" hidden="1">[3]Table!#REF!</definedName>
    <definedName name="BEx1QSFA79US1A0WBGK6SPCPMIKP" localSheetId="8" hidden="1">[1]Table!#REF!</definedName>
    <definedName name="BEx1QSFA79US1A0WBGK6SPCPMIKP" localSheetId="1" hidden="1">[1]Table!#REF!</definedName>
    <definedName name="BEx1QSFA79US1A0WBGK6SPCPMIKP" hidden="1">[1]Table!#REF!</definedName>
    <definedName name="BEx1TJ0WLS9O7KNSGIPWTYHDYI1D" localSheetId="0" hidden="1">[1]Table!#REF!</definedName>
    <definedName name="BEx1TJ0WLS9O7KNSGIPWTYHDYI1D" localSheetId="4" hidden="1">[1]Table!#REF!</definedName>
    <definedName name="BEx1TJ0WLS9O7KNSGIPWTYHDYI1D" localSheetId="5" hidden="1">[2]Table!#REF!</definedName>
    <definedName name="BEx1TJ0WLS9O7KNSGIPWTYHDYI1D" localSheetId="6" hidden="1">[3]Table!#REF!</definedName>
    <definedName name="BEx1TJ0WLS9O7KNSGIPWTYHDYI1D" localSheetId="7" hidden="1">[3]Table!#REF!</definedName>
    <definedName name="BEx1TJ0WLS9O7KNSGIPWTYHDYI1D" localSheetId="8" hidden="1">[1]Table!#REF!</definedName>
    <definedName name="BEx1TJ0WLS9O7KNSGIPWTYHDYI1D" localSheetId="1" hidden="1">[1]Table!#REF!</definedName>
    <definedName name="BEx1TJ0WLS9O7KNSGIPWTYHDYI1D" hidden="1">[1]Table!#REF!</definedName>
    <definedName name="BEx1WGYTKZZIPM1577W5FEYKFH3V" localSheetId="0" hidden="1">[1]Table!#REF!</definedName>
    <definedName name="BEx1WGYTKZZIPM1577W5FEYKFH3V" localSheetId="4" hidden="1">[1]Table!#REF!</definedName>
    <definedName name="BEx1WGYTKZZIPM1577W5FEYKFH3V" localSheetId="5" hidden="1">[2]Table!#REF!</definedName>
    <definedName name="BEx1WGYTKZZIPM1577W5FEYKFH3V" localSheetId="6" hidden="1">[3]Table!#REF!</definedName>
    <definedName name="BEx1WGYTKZZIPM1577W5FEYKFH3V" localSheetId="7" hidden="1">[3]Table!#REF!</definedName>
    <definedName name="BEx1WGYTKZZIPM1577W5FEYKFH3V" localSheetId="8" hidden="1">[1]Table!#REF!</definedName>
    <definedName name="BEx1WGYTKZZIPM1577W5FEYKFH3V" localSheetId="1" hidden="1">[1]Table!#REF!</definedName>
    <definedName name="BEx1WGYTKZZIPM1577W5FEYKFH3V" hidden="1">[1]Table!#REF!</definedName>
    <definedName name="BEx1Y2IGS2K95E1M51PEF9KJZ0KB" localSheetId="0" hidden="1">[1]Table!#REF!</definedName>
    <definedName name="BEx1Y2IGS2K95E1M51PEF9KJZ0KB" localSheetId="4" hidden="1">[1]Table!#REF!</definedName>
    <definedName name="BEx1Y2IGS2K95E1M51PEF9KJZ0KB" localSheetId="5" hidden="1">[2]Table!#REF!</definedName>
    <definedName name="BEx1Y2IGS2K95E1M51PEF9KJZ0KB" localSheetId="6" hidden="1">[3]Table!#REF!</definedName>
    <definedName name="BEx1Y2IGS2K95E1M51PEF9KJZ0KB" localSheetId="7" hidden="1">[3]Table!#REF!</definedName>
    <definedName name="BEx1Y2IGS2K95E1M51PEF9KJZ0KB" localSheetId="8" hidden="1">[1]Table!#REF!</definedName>
    <definedName name="BEx1Y2IGS2K95E1M51PEF9KJZ0KB" localSheetId="1" hidden="1">[1]Table!#REF!</definedName>
    <definedName name="BEx1Y2IGS2K95E1M51PEF9KJZ0KB" hidden="1">[1]Table!#REF!</definedName>
    <definedName name="BEx1YL3DJ7Y4AZ01ERCOGW0FJ26T" localSheetId="0" hidden="1">[1]Table!#REF!</definedName>
    <definedName name="BEx1YL3DJ7Y4AZ01ERCOGW0FJ26T" localSheetId="4" hidden="1">[1]Table!#REF!</definedName>
    <definedName name="BEx1YL3DJ7Y4AZ01ERCOGW0FJ26T" localSheetId="5" hidden="1">[2]Table!#REF!</definedName>
    <definedName name="BEx1YL3DJ7Y4AZ01ERCOGW0FJ26T" localSheetId="6" hidden="1">[3]Table!#REF!</definedName>
    <definedName name="BEx1YL3DJ7Y4AZ01ERCOGW0FJ26T" localSheetId="7" hidden="1">[3]Table!#REF!</definedName>
    <definedName name="BEx1YL3DJ7Y4AZ01ERCOGW0FJ26T" localSheetId="8" hidden="1">[1]Table!#REF!</definedName>
    <definedName name="BEx1YL3DJ7Y4AZ01ERCOGW0FJ26T" localSheetId="1" hidden="1">[1]Table!#REF!</definedName>
    <definedName name="BEx1YL3DJ7Y4AZ01ERCOGW0FJ26T" hidden="1">[1]Table!#REF!</definedName>
    <definedName name="BEx3BQR5VZXNQ4H949ORM8ESU3B3" localSheetId="0" hidden="1">[1]Table!#REF!</definedName>
    <definedName name="BEx3BQR5VZXNQ4H949ORM8ESU3B3" localSheetId="4" hidden="1">[1]Table!#REF!</definedName>
    <definedName name="BEx3BQR5VZXNQ4H949ORM8ESU3B3" localSheetId="5" hidden="1">[2]Table!#REF!</definedName>
    <definedName name="BEx3BQR5VZXNQ4H949ORM8ESU3B3" localSheetId="6" hidden="1">[3]Table!#REF!</definedName>
    <definedName name="BEx3BQR5VZXNQ4H949ORM8ESU3B3" localSheetId="7" hidden="1">[3]Table!#REF!</definedName>
    <definedName name="BEx3BQR5VZXNQ4H949ORM8ESU3B3" localSheetId="8" hidden="1">[1]Table!#REF!</definedName>
    <definedName name="BEx3BQR5VZXNQ4H949ORM8ESU3B3" localSheetId="1" hidden="1">[1]Table!#REF!</definedName>
    <definedName name="BEx3BQR5VZXNQ4H949ORM8ESU3B3" hidden="1">[1]Table!#REF!</definedName>
    <definedName name="BEx3CO0SVO4WLH0DO43DCHYDTH1P" localSheetId="0" hidden="1">[1]Table!#REF!</definedName>
    <definedName name="BEx3CO0SVO4WLH0DO43DCHYDTH1P" localSheetId="4" hidden="1">[1]Table!#REF!</definedName>
    <definedName name="BEx3CO0SVO4WLH0DO43DCHYDTH1P" localSheetId="5" hidden="1">[2]Table!#REF!</definedName>
    <definedName name="BEx3CO0SVO4WLH0DO43DCHYDTH1P" localSheetId="6" hidden="1">[3]Table!#REF!</definedName>
    <definedName name="BEx3CO0SVO4WLH0DO43DCHYDTH1P" localSheetId="7" hidden="1">[3]Table!#REF!</definedName>
    <definedName name="BEx3CO0SVO4WLH0DO43DCHYDTH1P" localSheetId="8" hidden="1">[1]Table!#REF!</definedName>
    <definedName name="BEx3CO0SVO4WLH0DO43DCHYDTH1P" localSheetId="1" hidden="1">[1]Table!#REF!</definedName>
    <definedName name="BEx3CO0SVO4WLH0DO43DCHYDTH1P" hidden="1">[1]Table!#REF!</definedName>
    <definedName name="BEx3FX7EJL47JSLSWP3EOC265WAE" localSheetId="0" hidden="1">[1]Table!#REF!</definedName>
    <definedName name="BEx3FX7EJL47JSLSWP3EOC265WAE" localSheetId="4" hidden="1">[1]Table!#REF!</definedName>
    <definedName name="BEx3FX7EJL47JSLSWP3EOC265WAE" localSheetId="5" hidden="1">[2]Table!#REF!</definedName>
    <definedName name="BEx3FX7EJL47JSLSWP3EOC265WAE" localSheetId="6" hidden="1">[3]Table!#REF!</definedName>
    <definedName name="BEx3FX7EJL47JSLSWP3EOC265WAE" localSheetId="7" hidden="1">[3]Table!#REF!</definedName>
    <definedName name="BEx3FX7EJL47JSLSWP3EOC265WAE" localSheetId="8" hidden="1">[1]Table!#REF!</definedName>
    <definedName name="BEx3FX7EJL47JSLSWP3EOC265WAE" localSheetId="1" hidden="1">[1]Table!#REF!</definedName>
    <definedName name="BEx3FX7EJL47JSLSWP3EOC265WAE" hidden="1">[1]Table!#REF!</definedName>
    <definedName name="BEx3GCXR6IAS0B6WJ03GJVH7CO52" localSheetId="0" hidden="1">[1]Table!#REF!</definedName>
    <definedName name="BEx3GCXR6IAS0B6WJ03GJVH7CO52" localSheetId="4" hidden="1">[1]Table!#REF!</definedName>
    <definedName name="BEx3GCXR6IAS0B6WJ03GJVH7CO52" localSheetId="5" hidden="1">[2]Table!#REF!</definedName>
    <definedName name="BEx3GCXR6IAS0B6WJ03GJVH7CO52" localSheetId="6" hidden="1">[3]Table!#REF!</definedName>
    <definedName name="BEx3GCXR6IAS0B6WJ03GJVH7CO52" localSheetId="7" hidden="1">[3]Table!#REF!</definedName>
    <definedName name="BEx3GCXR6IAS0B6WJ03GJVH7CO52" localSheetId="8" hidden="1">[1]Table!#REF!</definedName>
    <definedName name="BEx3GCXR6IAS0B6WJ03GJVH7CO52" localSheetId="1" hidden="1">[1]Table!#REF!</definedName>
    <definedName name="BEx3GCXR6IAS0B6WJ03GJVH7CO52" hidden="1">[1]Table!#REF!</definedName>
    <definedName name="BEx3GMJ1Y6UU02DLRL0QXCEKDA6C" localSheetId="0" hidden="1">[1]Table!#REF!</definedName>
    <definedName name="BEx3GMJ1Y6UU02DLRL0QXCEKDA6C" localSheetId="4" hidden="1">[1]Table!#REF!</definedName>
    <definedName name="BEx3GMJ1Y6UU02DLRL0QXCEKDA6C" localSheetId="5" hidden="1">[2]Table!#REF!</definedName>
    <definedName name="BEx3GMJ1Y6UU02DLRL0QXCEKDA6C" localSheetId="6" hidden="1">[3]Table!#REF!</definedName>
    <definedName name="BEx3GMJ1Y6UU02DLRL0QXCEKDA6C" localSheetId="7" hidden="1">[3]Table!#REF!</definedName>
    <definedName name="BEx3GMJ1Y6UU02DLRL0QXCEKDA6C" localSheetId="8" hidden="1">[1]Table!#REF!</definedName>
    <definedName name="BEx3GMJ1Y6UU02DLRL0QXCEKDA6C" localSheetId="1" hidden="1">[1]Table!#REF!</definedName>
    <definedName name="BEx3GMJ1Y6UU02DLRL0QXCEKDA6C" hidden="1">[1]Table!#REF!</definedName>
    <definedName name="BEx3H5UX2GZFZZT657YR76RHW5I6" localSheetId="0" hidden="1">[1]Table!#REF!</definedName>
    <definedName name="BEx3H5UX2GZFZZT657YR76RHW5I6" localSheetId="4" hidden="1">[1]Table!#REF!</definedName>
    <definedName name="BEx3H5UX2GZFZZT657YR76RHW5I6" localSheetId="5" hidden="1">[2]Table!#REF!</definedName>
    <definedName name="BEx3H5UX2GZFZZT657YR76RHW5I6" localSheetId="6" hidden="1">[3]Table!#REF!</definedName>
    <definedName name="BEx3H5UX2GZFZZT657YR76RHW5I6" localSheetId="7" hidden="1">[3]Table!#REF!</definedName>
    <definedName name="BEx3H5UX2GZFZZT657YR76RHW5I6" localSheetId="8" hidden="1">[1]Table!#REF!</definedName>
    <definedName name="BEx3H5UX2GZFZZT657YR76RHW5I6" localSheetId="1" hidden="1">[1]Table!#REF!</definedName>
    <definedName name="BEx3H5UX2GZFZZT657YR76RHW5I6" hidden="1">[1]Table!#REF!</definedName>
    <definedName name="BEx3HWZB1R034H19UO7ML5GAQJSJ" localSheetId="0" hidden="1">[4]Table!#REF!</definedName>
    <definedName name="BEx3HWZB1R034H19UO7ML5GAQJSJ" localSheetId="4" hidden="1">[4]Table!#REF!</definedName>
    <definedName name="BEx3HWZB1R034H19UO7ML5GAQJSJ" localSheetId="5" hidden="1">[5]Table!#REF!</definedName>
    <definedName name="BEx3HWZB1R034H19UO7ML5GAQJSJ" localSheetId="6" hidden="1">[6]Table!#REF!</definedName>
    <definedName name="BEx3HWZB1R034H19UO7ML5GAQJSJ" localSheetId="7" hidden="1">[6]Table!#REF!</definedName>
    <definedName name="BEx3HWZB1R034H19UO7ML5GAQJSJ" localSheetId="8" hidden="1">[4]Table!#REF!</definedName>
    <definedName name="BEx3HWZB1R034H19UO7ML5GAQJSJ" localSheetId="1" hidden="1">[4]Table!#REF!</definedName>
    <definedName name="BEx3HWZB1R034H19UO7ML5GAQJSJ" hidden="1">[4]Table!#REF!</definedName>
    <definedName name="BEx3IYAH2DEBFWO8F94H4MXE3RLY" localSheetId="0" hidden="1">[1]Table!#REF!</definedName>
    <definedName name="BEx3IYAH2DEBFWO8F94H4MXE3RLY" localSheetId="4" hidden="1">[1]Table!#REF!</definedName>
    <definedName name="BEx3IYAH2DEBFWO8F94H4MXE3RLY" localSheetId="5" hidden="1">[2]Table!#REF!</definedName>
    <definedName name="BEx3IYAH2DEBFWO8F94H4MXE3RLY" localSheetId="6" hidden="1">[3]Table!#REF!</definedName>
    <definedName name="BEx3IYAH2DEBFWO8F94H4MXE3RLY" localSheetId="7" hidden="1">[3]Table!#REF!</definedName>
    <definedName name="BEx3IYAH2DEBFWO8F94H4MXE3RLY" localSheetId="8" hidden="1">[1]Table!#REF!</definedName>
    <definedName name="BEx3IYAH2DEBFWO8F94H4MXE3RLY" localSheetId="1" hidden="1">[1]Table!#REF!</definedName>
    <definedName name="BEx3IYAH2DEBFWO8F94H4MXE3RLY" hidden="1">[1]Table!#REF!</definedName>
    <definedName name="BEx3L4IN3LI4C26SITKTGAH27CDU" localSheetId="0" hidden="1">[1]Table!#REF!</definedName>
    <definedName name="BEx3L4IN3LI4C26SITKTGAH27CDU" localSheetId="4" hidden="1">[1]Table!#REF!</definedName>
    <definedName name="BEx3L4IN3LI4C26SITKTGAH27CDU" localSheetId="5" hidden="1">[2]Table!#REF!</definedName>
    <definedName name="BEx3L4IN3LI4C26SITKTGAH27CDU" localSheetId="6" hidden="1">[3]Table!#REF!</definedName>
    <definedName name="BEx3L4IN3LI4C26SITKTGAH27CDU" localSheetId="7" hidden="1">[3]Table!#REF!</definedName>
    <definedName name="BEx3L4IN3LI4C26SITKTGAH27CDU" localSheetId="8" hidden="1">[1]Table!#REF!</definedName>
    <definedName name="BEx3L4IN3LI4C26SITKTGAH27CDU" localSheetId="1" hidden="1">[1]Table!#REF!</definedName>
    <definedName name="BEx3L4IN3LI4C26SITKTGAH27CDU" hidden="1">[1]Table!#REF!</definedName>
    <definedName name="BEx3M1MR1K1NQD03H74BFWOK4MWQ" localSheetId="0" hidden="1">[1]Table!#REF!</definedName>
    <definedName name="BEx3M1MR1K1NQD03H74BFWOK4MWQ" localSheetId="4" hidden="1">[1]Table!#REF!</definedName>
    <definedName name="BEx3M1MR1K1NQD03H74BFWOK4MWQ" localSheetId="5" hidden="1">[2]Table!#REF!</definedName>
    <definedName name="BEx3M1MR1K1NQD03H74BFWOK4MWQ" localSheetId="6" hidden="1">[3]Table!#REF!</definedName>
    <definedName name="BEx3M1MR1K1NQD03H74BFWOK4MWQ" localSheetId="7" hidden="1">[3]Table!#REF!</definedName>
    <definedName name="BEx3M1MR1K1NQD03H74BFWOK4MWQ" localSheetId="8" hidden="1">[1]Table!#REF!</definedName>
    <definedName name="BEx3M1MR1K1NQD03H74BFWOK4MWQ" localSheetId="1" hidden="1">[1]Table!#REF!</definedName>
    <definedName name="BEx3M1MR1K1NQD03H74BFWOK4MWQ" hidden="1">[1]Table!#REF!</definedName>
    <definedName name="BEx3NKXF7GYXHBK75UI6MDRUSU0J" localSheetId="0" hidden="1">[1]Table!#REF!</definedName>
    <definedName name="BEx3NKXF7GYXHBK75UI6MDRUSU0J" localSheetId="4" hidden="1">[1]Table!#REF!</definedName>
    <definedName name="BEx3NKXF7GYXHBK75UI6MDRUSU0J" localSheetId="5" hidden="1">[2]Table!#REF!</definedName>
    <definedName name="BEx3NKXF7GYXHBK75UI6MDRUSU0J" localSheetId="6" hidden="1">[3]Table!#REF!</definedName>
    <definedName name="BEx3NKXF7GYXHBK75UI6MDRUSU0J" localSheetId="7" hidden="1">[3]Table!#REF!</definedName>
    <definedName name="BEx3NKXF7GYXHBK75UI6MDRUSU0J" localSheetId="8" hidden="1">[1]Table!#REF!</definedName>
    <definedName name="BEx3NKXF7GYXHBK75UI6MDRUSU0J" localSheetId="1" hidden="1">[1]Table!#REF!</definedName>
    <definedName name="BEx3NKXF7GYXHBK75UI6MDRUSU0J" hidden="1">[1]Table!#REF!</definedName>
    <definedName name="BEx3NMQ4BVC94728AUM7CCX7UHTU" localSheetId="0" hidden="1">[1]Table!#REF!</definedName>
    <definedName name="BEx3NMQ4BVC94728AUM7CCX7UHTU" localSheetId="4" hidden="1">[1]Table!#REF!</definedName>
    <definedName name="BEx3NMQ4BVC94728AUM7CCX7UHTU" localSheetId="5" hidden="1">[2]Table!#REF!</definedName>
    <definedName name="BEx3NMQ4BVC94728AUM7CCX7UHTU" localSheetId="6" hidden="1">[3]Table!#REF!</definedName>
    <definedName name="BEx3NMQ4BVC94728AUM7CCX7UHTU" localSheetId="7" hidden="1">[3]Table!#REF!</definedName>
    <definedName name="BEx3NMQ4BVC94728AUM7CCX7UHTU" localSheetId="8" hidden="1">[1]Table!#REF!</definedName>
    <definedName name="BEx3NMQ4BVC94728AUM7CCX7UHTU" localSheetId="1" hidden="1">[1]Table!#REF!</definedName>
    <definedName name="BEx3NMQ4BVC94728AUM7CCX7UHTU" hidden="1">[1]Table!#REF!</definedName>
    <definedName name="BEx3O19B8FTTAPVT5DZXQGQXWFR8" localSheetId="0" hidden="1">[1]Table!#REF!</definedName>
    <definedName name="BEx3O19B8FTTAPVT5DZXQGQXWFR8" localSheetId="4" hidden="1">[1]Table!#REF!</definedName>
    <definedName name="BEx3O19B8FTTAPVT5DZXQGQXWFR8" localSheetId="5" hidden="1">[2]Table!#REF!</definedName>
    <definedName name="BEx3O19B8FTTAPVT5DZXQGQXWFR8" localSheetId="6" hidden="1">[3]Table!#REF!</definedName>
    <definedName name="BEx3O19B8FTTAPVT5DZXQGQXWFR8" localSheetId="7" hidden="1">[3]Table!#REF!</definedName>
    <definedName name="BEx3O19B8FTTAPVT5DZXQGQXWFR8" localSheetId="8" hidden="1">[1]Table!#REF!</definedName>
    <definedName name="BEx3O19B8FTTAPVT5DZXQGQXWFR8" localSheetId="1" hidden="1">[1]Table!#REF!</definedName>
    <definedName name="BEx3O19B8FTTAPVT5DZXQGQXWFR8" hidden="1">[1]Table!#REF!</definedName>
    <definedName name="BEx3O85IKWARA6NCJOLRBRJFMEWW" localSheetId="0" hidden="1">[7]Table!#REF!</definedName>
    <definedName name="BEx3O85IKWARA6NCJOLRBRJFMEWW" localSheetId="4" hidden="1">[7]Table!#REF!</definedName>
    <definedName name="BEx3O85IKWARA6NCJOLRBRJFMEWW" localSheetId="5" hidden="1">[8]Table!#REF!</definedName>
    <definedName name="BEx3O85IKWARA6NCJOLRBRJFMEWW" localSheetId="6" hidden="1">[9]Table!#REF!</definedName>
    <definedName name="BEx3O85IKWARA6NCJOLRBRJFMEWW" localSheetId="7" hidden="1">[9]Table!#REF!</definedName>
    <definedName name="BEx3O85IKWARA6NCJOLRBRJFMEWW" localSheetId="8" hidden="1">[7]Table!#REF!</definedName>
    <definedName name="BEx3O85IKWARA6NCJOLRBRJFMEWW" localSheetId="1" hidden="1">[7]Table!#REF!</definedName>
    <definedName name="BEx3O85IKWARA6NCJOLRBRJFMEWW" hidden="1">[7]Table!#REF!</definedName>
    <definedName name="BEx3OAULZWOG4KCP4357NRIF0UD8" localSheetId="0" hidden="1">[1]Table!#REF!</definedName>
    <definedName name="BEx3OAULZWOG4KCP4357NRIF0UD8" localSheetId="4" hidden="1">[1]Table!#REF!</definedName>
    <definedName name="BEx3OAULZWOG4KCP4357NRIF0UD8" localSheetId="5" hidden="1">[2]Table!#REF!</definedName>
    <definedName name="BEx3OAULZWOG4KCP4357NRIF0UD8" localSheetId="6" hidden="1">[3]Table!#REF!</definedName>
    <definedName name="BEx3OAULZWOG4KCP4357NRIF0UD8" localSheetId="7" hidden="1">[3]Table!#REF!</definedName>
    <definedName name="BEx3OAULZWOG4KCP4357NRIF0UD8" localSheetId="8" hidden="1">[1]Table!#REF!</definedName>
    <definedName name="BEx3OAULZWOG4KCP4357NRIF0UD8" localSheetId="1" hidden="1">[1]Table!#REF!</definedName>
    <definedName name="BEx3OAULZWOG4KCP4357NRIF0UD8" hidden="1">[1]Table!#REF!</definedName>
    <definedName name="BEx3PKEMDW8KZEP11IL927C5O7I2" localSheetId="0" hidden="1">[1]Table!#REF!</definedName>
    <definedName name="BEx3PKEMDW8KZEP11IL927C5O7I2" localSheetId="4" hidden="1">[1]Table!#REF!</definedName>
    <definedName name="BEx3PKEMDW8KZEP11IL927C5O7I2" localSheetId="5" hidden="1">[2]Table!#REF!</definedName>
    <definedName name="BEx3PKEMDW8KZEP11IL927C5O7I2" localSheetId="6" hidden="1">[3]Table!#REF!</definedName>
    <definedName name="BEx3PKEMDW8KZEP11IL927C5O7I2" localSheetId="7" hidden="1">[3]Table!#REF!</definedName>
    <definedName name="BEx3PKEMDW8KZEP11IL927C5O7I2" localSheetId="8" hidden="1">[1]Table!#REF!</definedName>
    <definedName name="BEx3PKEMDW8KZEP11IL927C5O7I2" localSheetId="1" hidden="1">[1]Table!#REF!</definedName>
    <definedName name="BEx3PKEMDW8KZEP11IL927C5O7I2" hidden="1">[1]Table!#REF!</definedName>
    <definedName name="BEx3Q0VWPU5EQECK7MQ47TYJ3SWW" localSheetId="0" hidden="1">[1]Table!#REF!</definedName>
    <definedName name="BEx3Q0VWPU5EQECK7MQ47TYJ3SWW" localSheetId="4" hidden="1">[1]Table!#REF!</definedName>
    <definedName name="BEx3Q0VWPU5EQECK7MQ47TYJ3SWW" localSheetId="5" hidden="1">[2]Table!#REF!</definedName>
    <definedName name="BEx3Q0VWPU5EQECK7MQ47TYJ3SWW" localSheetId="6" hidden="1">[3]Table!#REF!</definedName>
    <definedName name="BEx3Q0VWPU5EQECK7MQ47TYJ3SWW" localSheetId="7" hidden="1">[3]Table!#REF!</definedName>
    <definedName name="BEx3Q0VWPU5EQECK7MQ47TYJ3SWW" localSheetId="8" hidden="1">[1]Table!#REF!</definedName>
    <definedName name="BEx3Q0VWPU5EQECK7MQ47TYJ3SWW" localSheetId="1" hidden="1">[1]Table!#REF!</definedName>
    <definedName name="BEx3Q0VWPU5EQECK7MQ47TYJ3SWW" hidden="1">[1]Table!#REF!</definedName>
    <definedName name="BEx3RHC2ZD5UFS6QD4OPFCNNMWH1" localSheetId="0" hidden="1">[1]Table!#REF!</definedName>
    <definedName name="BEx3RHC2ZD5UFS6QD4OPFCNNMWH1" localSheetId="4" hidden="1">[1]Table!#REF!</definedName>
    <definedName name="BEx3RHC2ZD5UFS6QD4OPFCNNMWH1" localSheetId="5" hidden="1">[2]Table!#REF!</definedName>
    <definedName name="BEx3RHC2ZD5UFS6QD4OPFCNNMWH1" localSheetId="6" hidden="1">[3]Table!#REF!</definedName>
    <definedName name="BEx3RHC2ZD5UFS6QD4OPFCNNMWH1" localSheetId="7" hidden="1">[3]Table!#REF!</definedName>
    <definedName name="BEx3RHC2ZD5UFS6QD4OPFCNNMWH1" localSheetId="8" hidden="1">[1]Table!#REF!</definedName>
    <definedName name="BEx3RHC2ZD5UFS6QD4OPFCNNMWH1" localSheetId="1" hidden="1">[1]Table!#REF!</definedName>
    <definedName name="BEx3RHC2ZD5UFS6QD4OPFCNNMWH1" hidden="1">[1]Table!#REF!</definedName>
    <definedName name="BEx58XHO7ZULLF2EUD7YIS0MGQJ5" localSheetId="0" hidden="1">[1]Table!#REF!</definedName>
    <definedName name="BEx58XHO7ZULLF2EUD7YIS0MGQJ5" localSheetId="4" hidden="1">[1]Table!#REF!</definedName>
    <definedName name="BEx58XHO7ZULLF2EUD7YIS0MGQJ5" localSheetId="5" hidden="1">[2]Table!#REF!</definedName>
    <definedName name="BEx58XHO7ZULLF2EUD7YIS0MGQJ5" localSheetId="6" hidden="1">[3]Table!#REF!</definedName>
    <definedName name="BEx58XHO7ZULLF2EUD7YIS0MGQJ5" localSheetId="7" hidden="1">[3]Table!#REF!</definedName>
    <definedName name="BEx58XHO7ZULLF2EUD7YIS0MGQJ5" localSheetId="8" hidden="1">[1]Table!#REF!</definedName>
    <definedName name="BEx58XHO7ZULLF2EUD7YIS0MGQJ5" localSheetId="1" hidden="1">[1]Table!#REF!</definedName>
    <definedName name="BEx58XHO7ZULLF2EUD7YIS0MGQJ5" hidden="1">[1]Table!#REF!</definedName>
    <definedName name="BEx59P7MAPNU129ZTC5H3EH892G1" localSheetId="0" hidden="1">[1]Table!#REF!</definedName>
    <definedName name="BEx59P7MAPNU129ZTC5H3EH892G1" localSheetId="4" hidden="1">[1]Table!#REF!</definedName>
    <definedName name="BEx59P7MAPNU129ZTC5H3EH892G1" localSheetId="5" hidden="1">[2]Table!#REF!</definedName>
    <definedName name="BEx59P7MAPNU129ZTC5H3EH892G1" localSheetId="6" hidden="1">[3]Table!#REF!</definedName>
    <definedName name="BEx59P7MAPNU129ZTC5H3EH892G1" localSheetId="7" hidden="1">[3]Table!#REF!</definedName>
    <definedName name="BEx59P7MAPNU129ZTC5H3EH892G1" localSheetId="8" hidden="1">[1]Table!#REF!</definedName>
    <definedName name="BEx59P7MAPNU129ZTC5H3EH892G1" localSheetId="1" hidden="1">[1]Table!#REF!</definedName>
    <definedName name="BEx59P7MAPNU129ZTC5H3EH892G1" hidden="1">[1]Table!#REF!</definedName>
    <definedName name="BEx5B825RW35M5H0UB2IZGGRS4ER" localSheetId="0" hidden="1">[1]Table!#REF!</definedName>
    <definedName name="BEx5B825RW35M5H0UB2IZGGRS4ER" localSheetId="4" hidden="1">[1]Table!#REF!</definedName>
    <definedName name="BEx5B825RW35M5H0UB2IZGGRS4ER" localSheetId="5" hidden="1">[2]Table!#REF!</definedName>
    <definedName name="BEx5B825RW35M5H0UB2IZGGRS4ER" localSheetId="6" hidden="1">[3]Table!#REF!</definedName>
    <definedName name="BEx5B825RW35M5H0UB2IZGGRS4ER" localSheetId="7" hidden="1">[3]Table!#REF!</definedName>
    <definedName name="BEx5B825RW35M5H0UB2IZGGRS4ER" localSheetId="8" hidden="1">[1]Table!#REF!</definedName>
    <definedName name="BEx5B825RW35M5H0UB2IZGGRS4ER" localSheetId="1" hidden="1">[1]Table!#REF!</definedName>
    <definedName name="BEx5B825RW35M5H0UB2IZGGRS4ER" hidden="1">[1]Table!#REF!</definedName>
    <definedName name="BEx5BHSQ42B50IU1TEQFUXFX9XQD" localSheetId="0" hidden="1">[1]Table!#REF!</definedName>
    <definedName name="BEx5BHSQ42B50IU1TEQFUXFX9XQD" localSheetId="4" hidden="1">[1]Table!#REF!</definedName>
    <definedName name="BEx5BHSQ42B50IU1TEQFUXFX9XQD" localSheetId="5" hidden="1">[2]Table!#REF!</definedName>
    <definedName name="BEx5BHSQ42B50IU1TEQFUXFX9XQD" localSheetId="6" hidden="1">[3]Table!#REF!</definedName>
    <definedName name="BEx5BHSQ42B50IU1TEQFUXFX9XQD" localSheetId="7" hidden="1">[3]Table!#REF!</definedName>
    <definedName name="BEx5BHSQ42B50IU1TEQFUXFX9XQD" localSheetId="8" hidden="1">[1]Table!#REF!</definedName>
    <definedName name="BEx5BHSQ42B50IU1TEQFUXFX9XQD" localSheetId="1" hidden="1">[1]Table!#REF!</definedName>
    <definedName name="BEx5BHSQ42B50IU1TEQFUXFX9XQD" hidden="1">[1]Table!#REF!</definedName>
    <definedName name="BEx5BYFMZ80TDDN2EZO8CF39AIAC" localSheetId="0" hidden="1">[1]Table!#REF!</definedName>
    <definedName name="BEx5BYFMZ80TDDN2EZO8CF39AIAC" localSheetId="4" hidden="1">[1]Table!#REF!</definedName>
    <definedName name="BEx5BYFMZ80TDDN2EZO8CF39AIAC" localSheetId="5" hidden="1">[2]Table!#REF!</definedName>
    <definedName name="BEx5BYFMZ80TDDN2EZO8CF39AIAC" localSheetId="6" hidden="1">[3]Table!#REF!</definedName>
    <definedName name="BEx5BYFMZ80TDDN2EZO8CF39AIAC" localSheetId="7" hidden="1">[3]Table!#REF!</definedName>
    <definedName name="BEx5BYFMZ80TDDN2EZO8CF39AIAC" localSheetId="8" hidden="1">[1]Table!#REF!</definedName>
    <definedName name="BEx5BYFMZ80TDDN2EZO8CF39AIAC" localSheetId="1" hidden="1">[1]Table!#REF!</definedName>
    <definedName name="BEx5BYFMZ80TDDN2EZO8CF39AIAC" hidden="1">[1]Table!#REF!</definedName>
    <definedName name="BEx5CFYQ0F1Z6P8SCVJ0I3UPVFE4" localSheetId="0" hidden="1">[1]Table!#REF!</definedName>
    <definedName name="BEx5CFYQ0F1Z6P8SCVJ0I3UPVFE4" localSheetId="4" hidden="1">[1]Table!#REF!</definedName>
    <definedName name="BEx5CFYQ0F1Z6P8SCVJ0I3UPVFE4" localSheetId="5" hidden="1">[2]Table!#REF!</definedName>
    <definedName name="BEx5CFYQ0F1Z6P8SCVJ0I3UPVFE4" localSheetId="6" hidden="1">[3]Table!#REF!</definedName>
    <definedName name="BEx5CFYQ0F1Z6P8SCVJ0I3UPVFE4" localSheetId="7" hidden="1">[3]Table!#REF!</definedName>
    <definedName name="BEx5CFYQ0F1Z6P8SCVJ0I3UPVFE4" localSheetId="8" hidden="1">[1]Table!#REF!</definedName>
    <definedName name="BEx5CFYQ0F1Z6P8SCVJ0I3UPVFE4" localSheetId="1" hidden="1">[1]Table!#REF!</definedName>
    <definedName name="BEx5CFYQ0F1Z6P8SCVJ0I3UPVFE4" hidden="1">[1]Table!#REF!</definedName>
    <definedName name="BEx5E123OLO9WQUOIRIDJ967KAGK" localSheetId="0" hidden="1">[1]Table!#REF!</definedName>
    <definedName name="BEx5E123OLO9WQUOIRIDJ967KAGK" localSheetId="4" hidden="1">[1]Table!#REF!</definedName>
    <definedName name="BEx5E123OLO9WQUOIRIDJ967KAGK" localSheetId="5" hidden="1">[2]Table!#REF!</definedName>
    <definedName name="BEx5E123OLO9WQUOIRIDJ967KAGK" localSheetId="6" hidden="1">[3]Table!#REF!</definedName>
    <definedName name="BEx5E123OLO9WQUOIRIDJ967KAGK" localSheetId="7" hidden="1">[3]Table!#REF!</definedName>
    <definedName name="BEx5E123OLO9WQUOIRIDJ967KAGK" localSheetId="8" hidden="1">[1]Table!#REF!</definedName>
    <definedName name="BEx5E123OLO9WQUOIRIDJ967KAGK" localSheetId="1" hidden="1">[1]Table!#REF!</definedName>
    <definedName name="BEx5E123OLO9WQUOIRIDJ967KAGK" hidden="1">[1]Table!#REF!</definedName>
    <definedName name="BEx5G1A8TFN4C4QII35U9DKYNIS8" localSheetId="0" hidden="1">[1]Table!#REF!</definedName>
    <definedName name="BEx5G1A8TFN4C4QII35U9DKYNIS8" localSheetId="4" hidden="1">[1]Table!#REF!</definedName>
    <definedName name="BEx5G1A8TFN4C4QII35U9DKYNIS8" localSheetId="5" hidden="1">[2]Table!#REF!</definedName>
    <definedName name="BEx5G1A8TFN4C4QII35U9DKYNIS8" localSheetId="6" hidden="1">[3]Table!#REF!</definedName>
    <definedName name="BEx5G1A8TFN4C4QII35U9DKYNIS8" localSheetId="7" hidden="1">[3]Table!#REF!</definedName>
    <definedName name="BEx5G1A8TFN4C4QII35U9DKYNIS8" localSheetId="8" hidden="1">[1]Table!#REF!</definedName>
    <definedName name="BEx5G1A8TFN4C4QII35U9DKYNIS8" localSheetId="1" hidden="1">[1]Table!#REF!</definedName>
    <definedName name="BEx5G1A8TFN4C4QII35U9DKYNIS8" hidden="1">[1]Table!#REF!</definedName>
    <definedName name="BEx5GID9MVBUPFFT9M8K8B5MO9NV" localSheetId="0" hidden="1">[1]Table!#REF!</definedName>
    <definedName name="BEx5GID9MVBUPFFT9M8K8B5MO9NV" localSheetId="4" hidden="1">[1]Table!#REF!</definedName>
    <definedName name="BEx5GID9MVBUPFFT9M8K8B5MO9NV" localSheetId="5" hidden="1">[2]Table!#REF!</definedName>
    <definedName name="BEx5GID9MVBUPFFT9M8K8B5MO9NV" localSheetId="6" hidden="1">[3]Table!#REF!</definedName>
    <definedName name="BEx5GID9MVBUPFFT9M8K8B5MO9NV" localSheetId="7" hidden="1">[3]Table!#REF!</definedName>
    <definedName name="BEx5GID9MVBUPFFT9M8K8B5MO9NV" localSheetId="8" hidden="1">[1]Table!#REF!</definedName>
    <definedName name="BEx5GID9MVBUPFFT9M8K8B5MO9NV" localSheetId="1" hidden="1">[1]Table!#REF!</definedName>
    <definedName name="BEx5GID9MVBUPFFT9M8K8B5MO9NV" hidden="1">[1]Table!#REF!</definedName>
    <definedName name="BEx5HWKGSGUFMQTV743HSDTZEVXB" localSheetId="0" hidden="1">[4]Table!#REF!</definedName>
    <definedName name="BEx5HWKGSGUFMQTV743HSDTZEVXB" localSheetId="4" hidden="1">[4]Table!#REF!</definedName>
    <definedName name="BEx5HWKGSGUFMQTV743HSDTZEVXB" localSheetId="5" hidden="1">[5]Table!#REF!</definedName>
    <definedName name="BEx5HWKGSGUFMQTV743HSDTZEVXB" localSheetId="6" hidden="1">[6]Table!#REF!</definedName>
    <definedName name="BEx5HWKGSGUFMQTV743HSDTZEVXB" localSheetId="7" hidden="1">[6]Table!#REF!</definedName>
    <definedName name="BEx5HWKGSGUFMQTV743HSDTZEVXB" localSheetId="8" hidden="1">[4]Table!#REF!</definedName>
    <definedName name="BEx5HWKGSGUFMQTV743HSDTZEVXB" localSheetId="1" hidden="1">[4]Table!#REF!</definedName>
    <definedName name="BEx5HWKGSGUFMQTV743HSDTZEVXB" hidden="1">[4]Table!#REF!</definedName>
    <definedName name="BEx5I244LQHZTF3XI66J8705R9XX" localSheetId="0" hidden="1">[1]Table!#REF!</definedName>
    <definedName name="BEx5I244LQHZTF3XI66J8705R9XX" localSheetId="4" hidden="1">[1]Table!#REF!</definedName>
    <definedName name="BEx5I244LQHZTF3XI66J8705R9XX" localSheetId="5" hidden="1">[2]Table!#REF!</definedName>
    <definedName name="BEx5I244LQHZTF3XI66J8705R9XX" localSheetId="6" hidden="1">[3]Table!#REF!</definedName>
    <definedName name="BEx5I244LQHZTF3XI66J8705R9XX" localSheetId="7" hidden="1">[3]Table!#REF!</definedName>
    <definedName name="BEx5I244LQHZTF3XI66J8705R9XX" localSheetId="8" hidden="1">[1]Table!#REF!</definedName>
    <definedName name="BEx5I244LQHZTF3XI66J8705R9XX" localSheetId="1" hidden="1">[1]Table!#REF!</definedName>
    <definedName name="BEx5I244LQHZTF3XI66J8705R9XX" hidden="1">[1]Table!#REF!</definedName>
    <definedName name="BEx5I8PBP4LIXDGID5BP0THLO0AQ" localSheetId="0" hidden="1">[1]Table!#REF!</definedName>
    <definedName name="BEx5I8PBP4LIXDGID5BP0THLO0AQ" localSheetId="4" hidden="1">[1]Table!#REF!</definedName>
    <definedName name="BEx5I8PBP4LIXDGID5BP0THLO0AQ" localSheetId="5" hidden="1">[2]Table!#REF!</definedName>
    <definedName name="BEx5I8PBP4LIXDGID5BP0THLO0AQ" localSheetId="6" hidden="1">[3]Table!#REF!</definedName>
    <definedName name="BEx5I8PBP4LIXDGID5BP0THLO0AQ" localSheetId="7" hidden="1">[3]Table!#REF!</definedName>
    <definedName name="BEx5I8PBP4LIXDGID5BP0THLO0AQ" localSheetId="8" hidden="1">[1]Table!#REF!</definedName>
    <definedName name="BEx5I8PBP4LIXDGID5BP0THLO0AQ" localSheetId="1" hidden="1">[1]Table!#REF!</definedName>
    <definedName name="BEx5I8PBP4LIXDGID5BP0THLO0AQ" hidden="1">[1]Table!#REF!</definedName>
    <definedName name="BEx5JNCT8Z7XSSPD5EMNAJELCU2V" localSheetId="0" hidden="1">[1]Table!#REF!</definedName>
    <definedName name="BEx5JNCT8Z7XSSPD5EMNAJELCU2V" localSheetId="4" hidden="1">[1]Table!#REF!</definedName>
    <definedName name="BEx5JNCT8Z7XSSPD5EMNAJELCU2V" localSheetId="5" hidden="1">[2]Table!#REF!</definedName>
    <definedName name="BEx5JNCT8Z7XSSPD5EMNAJELCU2V" localSheetId="6" hidden="1">[3]Table!#REF!</definedName>
    <definedName name="BEx5JNCT8Z7XSSPD5EMNAJELCU2V" localSheetId="7" hidden="1">[3]Table!#REF!</definedName>
    <definedName name="BEx5JNCT8Z7XSSPD5EMNAJELCU2V" localSheetId="8" hidden="1">[1]Table!#REF!</definedName>
    <definedName name="BEx5JNCT8Z7XSSPD5EMNAJELCU2V" localSheetId="1" hidden="1">[1]Table!#REF!</definedName>
    <definedName name="BEx5JNCT8Z7XSSPD5EMNAJELCU2V" hidden="1">[1]Table!#REF!</definedName>
    <definedName name="BEx5JQCNT9Y4RM306CHC8IPY3HBZ" localSheetId="0" hidden="1">[1]Table!#REF!</definedName>
    <definedName name="BEx5JQCNT9Y4RM306CHC8IPY3HBZ" localSheetId="4" hidden="1">[1]Table!#REF!</definedName>
    <definedName name="BEx5JQCNT9Y4RM306CHC8IPY3HBZ" localSheetId="5" hidden="1">[2]Table!#REF!</definedName>
    <definedName name="BEx5JQCNT9Y4RM306CHC8IPY3HBZ" localSheetId="6" hidden="1">[3]Table!#REF!</definedName>
    <definedName name="BEx5JQCNT9Y4RM306CHC8IPY3HBZ" localSheetId="7" hidden="1">[3]Table!#REF!</definedName>
    <definedName name="BEx5JQCNT9Y4RM306CHC8IPY3HBZ" localSheetId="8" hidden="1">[1]Table!#REF!</definedName>
    <definedName name="BEx5JQCNT9Y4RM306CHC8IPY3HBZ" localSheetId="1" hidden="1">[1]Table!#REF!</definedName>
    <definedName name="BEx5JQCNT9Y4RM306CHC8IPY3HBZ" hidden="1">[1]Table!#REF!</definedName>
    <definedName name="BEx5LTKQ8RQWJE4BC88OP928893U" localSheetId="0" hidden="1">[1]Table!#REF!</definedName>
    <definedName name="BEx5LTKQ8RQWJE4BC88OP928893U" localSheetId="4" hidden="1">[1]Table!#REF!</definedName>
    <definedName name="BEx5LTKQ8RQWJE4BC88OP928893U" localSheetId="5" hidden="1">[2]Table!#REF!</definedName>
    <definedName name="BEx5LTKQ8RQWJE4BC88OP928893U" localSheetId="6" hidden="1">[3]Table!#REF!</definedName>
    <definedName name="BEx5LTKQ8RQWJE4BC88OP928893U" localSheetId="7" hidden="1">[3]Table!#REF!</definedName>
    <definedName name="BEx5LTKQ8RQWJE4BC88OP928893U" localSheetId="8" hidden="1">[1]Table!#REF!</definedName>
    <definedName name="BEx5LTKQ8RQWJE4BC88OP928893U" localSheetId="1" hidden="1">[1]Table!#REF!</definedName>
    <definedName name="BEx5LTKQ8RQWJE4BC88OP928893U" hidden="1">[1]Table!#REF!</definedName>
    <definedName name="BEx5MBUW955HYXNO9YP2QVK5C39P" localSheetId="0" hidden="1">[1]Table!#REF!</definedName>
    <definedName name="BEx5MBUW955HYXNO9YP2QVK5C39P" localSheetId="4" hidden="1">[1]Table!#REF!</definedName>
    <definedName name="BEx5MBUW955HYXNO9YP2QVK5C39P" localSheetId="5" hidden="1">[2]Table!#REF!</definedName>
    <definedName name="BEx5MBUW955HYXNO9YP2QVK5C39P" localSheetId="6" hidden="1">[3]Table!#REF!</definedName>
    <definedName name="BEx5MBUW955HYXNO9YP2QVK5C39P" localSheetId="7" hidden="1">[3]Table!#REF!</definedName>
    <definedName name="BEx5MBUW955HYXNO9YP2QVK5C39P" localSheetId="8" hidden="1">[1]Table!#REF!</definedName>
    <definedName name="BEx5MBUW955HYXNO9YP2QVK5C39P" localSheetId="1" hidden="1">[1]Table!#REF!</definedName>
    <definedName name="BEx5MBUW955HYXNO9YP2QVK5C39P" hidden="1">[1]Table!#REF!</definedName>
    <definedName name="BEx5MLQZM68YQSKARVWTTPINFQ2C" localSheetId="0" hidden="1">[7]Table!#REF!</definedName>
    <definedName name="BEx5MLQZM68YQSKARVWTTPINFQ2C" localSheetId="4" hidden="1">[7]Table!#REF!</definedName>
    <definedName name="BEx5MLQZM68YQSKARVWTTPINFQ2C" localSheetId="5" hidden="1">[8]Table!#REF!</definedName>
    <definedName name="BEx5MLQZM68YQSKARVWTTPINFQ2C" localSheetId="6" hidden="1">[9]Table!#REF!</definedName>
    <definedName name="BEx5MLQZM68YQSKARVWTTPINFQ2C" localSheetId="7" hidden="1">[9]Table!#REF!</definedName>
    <definedName name="BEx5MLQZM68YQSKARVWTTPINFQ2C" localSheetId="8" hidden="1">[7]Table!#REF!</definedName>
    <definedName name="BEx5MLQZM68YQSKARVWTTPINFQ2C" localSheetId="1" hidden="1">[7]Table!#REF!</definedName>
    <definedName name="BEx5MLQZM68YQSKARVWTTPINFQ2C" hidden="1">[7]Table!#REF!</definedName>
    <definedName name="BEx5MVXTKNBXHNWTL43C670E4KXC" localSheetId="0" hidden="1">[1]Table!#REF!</definedName>
    <definedName name="BEx5MVXTKNBXHNWTL43C670E4KXC" localSheetId="4" hidden="1">[1]Table!#REF!</definedName>
    <definedName name="BEx5MVXTKNBXHNWTL43C670E4KXC" localSheetId="5" hidden="1">[2]Table!#REF!</definedName>
    <definedName name="BEx5MVXTKNBXHNWTL43C670E4KXC" localSheetId="6" hidden="1">[3]Table!#REF!</definedName>
    <definedName name="BEx5MVXTKNBXHNWTL43C670E4KXC" localSheetId="7" hidden="1">[3]Table!#REF!</definedName>
    <definedName name="BEx5MVXTKNBXHNWTL43C670E4KXC" localSheetId="8" hidden="1">[1]Table!#REF!</definedName>
    <definedName name="BEx5MVXTKNBXHNWTL43C670E4KXC" localSheetId="1" hidden="1">[1]Table!#REF!</definedName>
    <definedName name="BEx5MVXTKNBXHNWTL43C670E4KXC" hidden="1">[1]Table!#REF!</definedName>
    <definedName name="BEx5NTCRKG3MCO16Q0MJSA6DPSDX" localSheetId="0" hidden="1">[1]Table!#REF!</definedName>
    <definedName name="BEx5NTCRKG3MCO16Q0MJSA6DPSDX" localSheetId="4" hidden="1">[1]Table!#REF!</definedName>
    <definedName name="BEx5NTCRKG3MCO16Q0MJSA6DPSDX" localSheetId="5" hidden="1">[2]Table!#REF!</definedName>
    <definedName name="BEx5NTCRKG3MCO16Q0MJSA6DPSDX" localSheetId="6" hidden="1">[3]Table!#REF!</definedName>
    <definedName name="BEx5NTCRKG3MCO16Q0MJSA6DPSDX" localSheetId="7" hidden="1">[3]Table!#REF!</definedName>
    <definedName name="BEx5NTCRKG3MCO16Q0MJSA6DPSDX" localSheetId="8" hidden="1">[1]Table!#REF!</definedName>
    <definedName name="BEx5NTCRKG3MCO16Q0MJSA6DPSDX" localSheetId="1" hidden="1">[1]Table!#REF!</definedName>
    <definedName name="BEx5NTCRKG3MCO16Q0MJSA6DPSDX" hidden="1">[1]Table!#REF!</definedName>
    <definedName name="BEx5ONH1F6GHNI7M2DIURXTY5XSI" localSheetId="0" hidden="1">[4]Table!#REF!</definedName>
    <definedName name="BEx5ONH1F6GHNI7M2DIURXTY5XSI" localSheetId="4" hidden="1">[4]Table!#REF!</definedName>
    <definedName name="BEx5ONH1F6GHNI7M2DIURXTY5XSI" localSheetId="5" hidden="1">[5]Table!#REF!</definedName>
    <definedName name="BEx5ONH1F6GHNI7M2DIURXTY5XSI" localSheetId="6" hidden="1">[6]Table!#REF!</definedName>
    <definedName name="BEx5ONH1F6GHNI7M2DIURXTY5XSI" localSheetId="7" hidden="1">[6]Table!#REF!</definedName>
    <definedName name="BEx5ONH1F6GHNI7M2DIURXTY5XSI" localSheetId="8" hidden="1">[4]Table!#REF!</definedName>
    <definedName name="BEx5ONH1F6GHNI7M2DIURXTY5XSI" localSheetId="1" hidden="1">[4]Table!#REF!</definedName>
    <definedName name="BEx5ONH1F6GHNI7M2DIURXTY5XSI" hidden="1">[4]Table!#REF!</definedName>
    <definedName name="BEx774N83DXLJZ54Q42PWIJZ2DN1" localSheetId="0" hidden="1">[1]Table!#REF!</definedName>
    <definedName name="BEx774N83DXLJZ54Q42PWIJZ2DN1" localSheetId="4" hidden="1">[1]Table!#REF!</definedName>
    <definedName name="BEx774N83DXLJZ54Q42PWIJZ2DN1" localSheetId="5" hidden="1">[2]Table!#REF!</definedName>
    <definedName name="BEx774N83DXLJZ54Q42PWIJZ2DN1" localSheetId="6" hidden="1">[3]Table!#REF!</definedName>
    <definedName name="BEx774N83DXLJZ54Q42PWIJZ2DN1" localSheetId="7" hidden="1">[3]Table!#REF!</definedName>
    <definedName name="BEx774N83DXLJZ54Q42PWIJZ2DN1" localSheetId="8" hidden="1">[1]Table!#REF!</definedName>
    <definedName name="BEx774N83DXLJZ54Q42PWIJZ2DN1" localSheetId="1" hidden="1">[1]Table!#REF!</definedName>
    <definedName name="BEx774N83DXLJZ54Q42PWIJZ2DN1" hidden="1">[1]Table!#REF!</definedName>
    <definedName name="BEx78226TN58UE0CTY98YEDU0LSL" localSheetId="0" hidden="1">[1]Table!#REF!</definedName>
    <definedName name="BEx78226TN58UE0CTY98YEDU0LSL" localSheetId="4" hidden="1">[1]Table!#REF!</definedName>
    <definedName name="BEx78226TN58UE0CTY98YEDU0LSL" localSheetId="5" hidden="1">[2]Table!#REF!</definedName>
    <definedName name="BEx78226TN58UE0CTY98YEDU0LSL" localSheetId="6" hidden="1">[3]Table!#REF!</definedName>
    <definedName name="BEx78226TN58UE0CTY98YEDU0LSL" localSheetId="7" hidden="1">[3]Table!#REF!</definedName>
    <definedName name="BEx78226TN58UE0CTY98YEDU0LSL" localSheetId="8" hidden="1">[1]Table!#REF!</definedName>
    <definedName name="BEx78226TN58UE0CTY98YEDU0LSL" localSheetId="1" hidden="1">[1]Table!#REF!</definedName>
    <definedName name="BEx78226TN58UE0CTY98YEDU0LSL" hidden="1">[1]Table!#REF!</definedName>
    <definedName name="BEx79OCP4HQ6XP8EWNGEUDLOZBBS" localSheetId="0" hidden="1">[1]Table!#REF!</definedName>
    <definedName name="BEx79OCP4HQ6XP8EWNGEUDLOZBBS" localSheetId="4" hidden="1">[1]Table!#REF!</definedName>
    <definedName name="BEx79OCP4HQ6XP8EWNGEUDLOZBBS" localSheetId="5" hidden="1">[2]Table!#REF!</definedName>
    <definedName name="BEx79OCP4HQ6XP8EWNGEUDLOZBBS" localSheetId="6" hidden="1">[3]Table!#REF!</definedName>
    <definedName name="BEx79OCP4HQ6XP8EWNGEUDLOZBBS" localSheetId="7" hidden="1">[3]Table!#REF!</definedName>
    <definedName name="BEx79OCP4HQ6XP8EWNGEUDLOZBBS" localSheetId="8" hidden="1">[1]Table!#REF!</definedName>
    <definedName name="BEx79OCP4HQ6XP8EWNGEUDLOZBBS" localSheetId="1" hidden="1">[1]Table!#REF!</definedName>
    <definedName name="BEx79OCP4HQ6XP8EWNGEUDLOZBBS" hidden="1">[1]Table!#REF!</definedName>
    <definedName name="BEx7ABA2C9IWH5VSLVLLLCY62161" localSheetId="0" hidden="1">[1]Table!#REF!</definedName>
    <definedName name="BEx7ABA2C9IWH5VSLVLLLCY62161" localSheetId="4" hidden="1">[1]Table!#REF!</definedName>
    <definedName name="BEx7ABA2C9IWH5VSLVLLLCY62161" localSheetId="5" hidden="1">[2]Table!#REF!</definedName>
    <definedName name="BEx7ABA2C9IWH5VSLVLLLCY62161" localSheetId="6" hidden="1">[3]Table!#REF!</definedName>
    <definedName name="BEx7ABA2C9IWH5VSLVLLLCY62161" localSheetId="7" hidden="1">[3]Table!#REF!</definedName>
    <definedName name="BEx7ABA2C9IWH5VSLVLLLCY62161" localSheetId="8" hidden="1">[1]Table!#REF!</definedName>
    <definedName name="BEx7ABA2C9IWH5VSLVLLLCY62161" localSheetId="1" hidden="1">[1]Table!#REF!</definedName>
    <definedName name="BEx7ABA2C9IWH5VSLVLLLCY62161" hidden="1">[1]Table!#REF!</definedName>
    <definedName name="BEx7ASD1I654MEDCO6GGWA95PXSC" localSheetId="0" hidden="1">[1]Table!#REF!</definedName>
    <definedName name="BEx7ASD1I654MEDCO6GGWA95PXSC" localSheetId="4" hidden="1">[1]Table!#REF!</definedName>
    <definedName name="BEx7ASD1I654MEDCO6GGWA95PXSC" localSheetId="5" hidden="1">[2]Table!#REF!</definedName>
    <definedName name="BEx7ASD1I654MEDCO6GGWA95PXSC" localSheetId="6" hidden="1">[3]Table!#REF!</definedName>
    <definedName name="BEx7ASD1I654MEDCO6GGWA95PXSC" localSheetId="7" hidden="1">[3]Table!#REF!</definedName>
    <definedName name="BEx7ASD1I654MEDCO6GGWA95PXSC" localSheetId="8" hidden="1">[1]Table!#REF!</definedName>
    <definedName name="BEx7ASD1I654MEDCO6GGWA95PXSC" localSheetId="1" hidden="1">[1]Table!#REF!</definedName>
    <definedName name="BEx7ASD1I654MEDCO6GGWA95PXSC" hidden="1">[1]Table!#REF!</definedName>
    <definedName name="BEx7AVCX9S5RJP3NSZ4QM4E6ERDT" localSheetId="0" hidden="1">[1]Table!#REF!</definedName>
    <definedName name="BEx7AVCX9S5RJP3NSZ4QM4E6ERDT" localSheetId="4" hidden="1">[1]Table!#REF!</definedName>
    <definedName name="BEx7AVCX9S5RJP3NSZ4QM4E6ERDT" localSheetId="5" hidden="1">[2]Table!#REF!</definedName>
    <definedName name="BEx7AVCX9S5RJP3NSZ4QM4E6ERDT" localSheetId="6" hidden="1">[3]Table!#REF!</definedName>
    <definedName name="BEx7AVCX9S5RJP3NSZ4QM4E6ERDT" localSheetId="7" hidden="1">[3]Table!#REF!</definedName>
    <definedName name="BEx7AVCX9S5RJP3NSZ4QM4E6ERDT" localSheetId="8" hidden="1">[1]Table!#REF!</definedName>
    <definedName name="BEx7AVCX9S5RJP3NSZ4QM4E6ERDT" localSheetId="1" hidden="1">[1]Table!#REF!</definedName>
    <definedName name="BEx7AVCX9S5RJP3NSZ4QM4E6ERDT" hidden="1">[1]Table!#REF!</definedName>
    <definedName name="BEx7B6LH6917TXOSAAQ6U7HVF018" localSheetId="0" hidden="1">[1]Table!#REF!</definedName>
    <definedName name="BEx7B6LH6917TXOSAAQ6U7HVF018" localSheetId="4" hidden="1">[1]Table!#REF!</definedName>
    <definedName name="BEx7B6LH6917TXOSAAQ6U7HVF018" localSheetId="5" hidden="1">[2]Table!#REF!</definedName>
    <definedName name="BEx7B6LH6917TXOSAAQ6U7HVF018" localSheetId="6" hidden="1">[3]Table!#REF!</definedName>
    <definedName name="BEx7B6LH6917TXOSAAQ6U7HVF018" localSheetId="7" hidden="1">[3]Table!#REF!</definedName>
    <definedName name="BEx7B6LH6917TXOSAAQ6U7HVF018" localSheetId="8" hidden="1">[1]Table!#REF!</definedName>
    <definedName name="BEx7B6LH6917TXOSAAQ6U7HVF018" localSheetId="1" hidden="1">[1]Table!#REF!</definedName>
    <definedName name="BEx7B6LH6917TXOSAAQ6U7HVF018" hidden="1">[1]Table!#REF!</definedName>
    <definedName name="BEx7D5RWKRS4W71J4NZ6ZSFHPKFT" localSheetId="0" hidden="1">[1]Table!#REF!</definedName>
    <definedName name="BEx7D5RWKRS4W71J4NZ6ZSFHPKFT" localSheetId="4" hidden="1">[1]Table!#REF!</definedName>
    <definedName name="BEx7D5RWKRS4W71J4NZ6ZSFHPKFT" localSheetId="5" hidden="1">[2]Table!#REF!</definedName>
    <definedName name="BEx7D5RWKRS4W71J4NZ6ZSFHPKFT" localSheetId="6" hidden="1">[3]Table!#REF!</definedName>
    <definedName name="BEx7D5RWKRS4W71J4NZ6ZSFHPKFT" localSheetId="7" hidden="1">[3]Table!#REF!</definedName>
    <definedName name="BEx7D5RWKRS4W71J4NZ6ZSFHPKFT" localSheetId="8" hidden="1">[1]Table!#REF!</definedName>
    <definedName name="BEx7D5RWKRS4W71J4NZ6ZSFHPKFT" localSheetId="1" hidden="1">[1]Table!#REF!</definedName>
    <definedName name="BEx7D5RWKRS4W71J4NZ6ZSFHPKFT" hidden="1">[1]Table!#REF!</definedName>
    <definedName name="BEx7DVJTRV44IMJIBFXELE67SZ7S" localSheetId="0" hidden="1">[1]Table!#REF!</definedName>
    <definedName name="BEx7DVJTRV44IMJIBFXELE67SZ7S" localSheetId="4" hidden="1">[1]Table!#REF!</definedName>
    <definedName name="BEx7DVJTRV44IMJIBFXELE67SZ7S" localSheetId="5" hidden="1">[2]Table!#REF!</definedName>
    <definedName name="BEx7DVJTRV44IMJIBFXELE67SZ7S" localSheetId="6" hidden="1">[3]Table!#REF!</definedName>
    <definedName name="BEx7DVJTRV44IMJIBFXELE67SZ7S" localSheetId="7" hidden="1">[3]Table!#REF!</definedName>
    <definedName name="BEx7DVJTRV44IMJIBFXELE67SZ7S" localSheetId="8" hidden="1">[1]Table!#REF!</definedName>
    <definedName name="BEx7DVJTRV44IMJIBFXELE67SZ7S" localSheetId="1" hidden="1">[1]Table!#REF!</definedName>
    <definedName name="BEx7DVJTRV44IMJIBFXELE67SZ7S" hidden="1">[1]Table!#REF!</definedName>
    <definedName name="BEx7E2QT2U8THYOKBPXONB1B47WH" localSheetId="0" hidden="1">[1]Table!#REF!</definedName>
    <definedName name="BEx7E2QT2U8THYOKBPXONB1B47WH" localSheetId="4" hidden="1">[1]Table!#REF!</definedName>
    <definedName name="BEx7E2QT2U8THYOKBPXONB1B47WH" localSheetId="5" hidden="1">[2]Table!#REF!</definedName>
    <definedName name="BEx7E2QT2U8THYOKBPXONB1B47WH" localSheetId="6" hidden="1">[3]Table!#REF!</definedName>
    <definedName name="BEx7E2QT2U8THYOKBPXONB1B47WH" localSheetId="7" hidden="1">[3]Table!#REF!</definedName>
    <definedName name="BEx7E2QT2U8THYOKBPXONB1B47WH" localSheetId="8" hidden="1">[1]Table!#REF!</definedName>
    <definedName name="BEx7E2QT2U8THYOKBPXONB1B47WH" localSheetId="1" hidden="1">[1]Table!#REF!</definedName>
    <definedName name="BEx7E2QT2U8THYOKBPXONB1B47WH" hidden="1">[1]Table!#REF!</definedName>
    <definedName name="BEx7EI6DL1Z6UWLFBXAKVGZTKHWJ" localSheetId="0" hidden="1">[1]Table!#REF!</definedName>
    <definedName name="BEx7EI6DL1Z6UWLFBXAKVGZTKHWJ" localSheetId="4" hidden="1">[1]Table!#REF!</definedName>
    <definedName name="BEx7EI6DL1Z6UWLFBXAKVGZTKHWJ" localSheetId="5" hidden="1">[2]Table!#REF!</definedName>
    <definedName name="BEx7EI6DL1Z6UWLFBXAKVGZTKHWJ" localSheetId="6" hidden="1">[3]Table!#REF!</definedName>
    <definedName name="BEx7EI6DL1Z6UWLFBXAKVGZTKHWJ" localSheetId="7" hidden="1">[3]Table!#REF!</definedName>
    <definedName name="BEx7EI6DL1Z6UWLFBXAKVGZTKHWJ" localSheetId="8" hidden="1">[1]Table!#REF!</definedName>
    <definedName name="BEx7EI6DL1Z6UWLFBXAKVGZTKHWJ" localSheetId="1" hidden="1">[1]Table!#REF!</definedName>
    <definedName name="BEx7EI6DL1Z6UWLFBXAKVGZTKHWJ" hidden="1">[1]Table!#REF!</definedName>
    <definedName name="BEx7EQF0QX3L29JFJ5XBW8UOSD0R" localSheetId="0" hidden="1">[1]Table!#REF!</definedName>
    <definedName name="BEx7EQF0QX3L29JFJ5XBW8UOSD0R" localSheetId="4" hidden="1">[1]Table!#REF!</definedName>
    <definedName name="BEx7EQF0QX3L29JFJ5XBW8UOSD0R" localSheetId="5" hidden="1">[2]Table!#REF!</definedName>
    <definedName name="BEx7EQF0QX3L29JFJ5XBW8UOSD0R" localSheetId="6" hidden="1">[3]Table!#REF!</definedName>
    <definedName name="BEx7EQF0QX3L29JFJ5XBW8UOSD0R" localSheetId="7" hidden="1">[3]Table!#REF!</definedName>
    <definedName name="BEx7EQF0QX3L29JFJ5XBW8UOSD0R" localSheetId="8" hidden="1">[1]Table!#REF!</definedName>
    <definedName name="BEx7EQF0QX3L29JFJ5XBW8UOSD0R" localSheetId="1" hidden="1">[1]Table!#REF!</definedName>
    <definedName name="BEx7EQF0QX3L29JFJ5XBW8UOSD0R" hidden="1">[1]Table!#REF!</definedName>
    <definedName name="BEx7GR3ENYWRXXS5IT0UMEGOLGUH" localSheetId="0" hidden="1">[1]Table!#REF!</definedName>
    <definedName name="BEx7GR3ENYWRXXS5IT0UMEGOLGUH" localSheetId="4" hidden="1">[1]Table!#REF!</definedName>
    <definedName name="BEx7GR3ENYWRXXS5IT0UMEGOLGUH" localSheetId="5" hidden="1">[2]Table!#REF!</definedName>
    <definedName name="BEx7GR3ENYWRXXS5IT0UMEGOLGUH" localSheetId="6" hidden="1">[3]Table!#REF!</definedName>
    <definedName name="BEx7GR3ENYWRXXS5IT0UMEGOLGUH" localSheetId="7" hidden="1">[3]Table!#REF!</definedName>
    <definedName name="BEx7GR3ENYWRXXS5IT0UMEGOLGUH" localSheetId="8" hidden="1">[1]Table!#REF!</definedName>
    <definedName name="BEx7GR3ENYWRXXS5IT0UMEGOLGUH" localSheetId="1" hidden="1">[1]Table!#REF!</definedName>
    <definedName name="BEx7GR3ENYWRXXS5IT0UMEGOLGUH" hidden="1">[1]Table!#REF!</definedName>
    <definedName name="BEx7H14XCXH7WEXEY1HVO53A6AGH" localSheetId="0" hidden="1">[1]Table!#REF!</definedName>
    <definedName name="BEx7H14XCXH7WEXEY1HVO53A6AGH" localSheetId="4" hidden="1">[1]Table!#REF!</definedName>
    <definedName name="BEx7H14XCXH7WEXEY1HVO53A6AGH" localSheetId="5" hidden="1">[2]Table!#REF!</definedName>
    <definedName name="BEx7H14XCXH7WEXEY1HVO53A6AGH" localSheetId="6" hidden="1">[3]Table!#REF!</definedName>
    <definedName name="BEx7H14XCXH7WEXEY1HVO53A6AGH" localSheetId="7" hidden="1">[3]Table!#REF!</definedName>
    <definedName name="BEx7H14XCXH7WEXEY1HVO53A6AGH" localSheetId="8" hidden="1">[1]Table!#REF!</definedName>
    <definedName name="BEx7H14XCXH7WEXEY1HVO53A6AGH" localSheetId="1" hidden="1">[1]Table!#REF!</definedName>
    <definedName name="BEx7H14XCXH7WEXEY1HVO53A6AGH" hidden="1">[1]Table!#REF!</definedName>
    <definedName name="BEx7HFTIA8AC8BR8HKIN81VE1SGW" localSheetId="0" hidden="1">[1]Table!#REF!</definedName>
    <definedName name="BEx7HFTIA8AC8BR8HKIN81VE1SGW" localSheetId="4" hidden="1">[1]Table!#REF!</definedName>
    <definedName name="BEx7HFTIA8AC8BR8HKIN81VE1SGW" localSheetId="5" hidden="1">[2]Table!#REF!</definedName>
    <definedName name="BEx7HFTIA8AC8BR8HKIN81VE1SGW" localSheetId="6" hidden="1">[3]Table!#REF!</definedName>
    <definedName name="BEx7HFTIA8AC8BR8HKIN81VE1SGW" localSheetId="7" hidden="1">[3]Table!#REF!</definedName>
    <definedName name="BEx7HFTIA8AC8BR8HKIN81VE1SGW" localSheetId="8" hidden="1">[1]Table!#REF!</definedName>
    <definedName name="BEx7HFTIA8AC8BR8HKIN81VE1SGW" localSheetId="1" hidden="1">[1]Table!#REF!</definedName>
    <definedName name="BEx7HFTIA8AC8BR8HKIN81VE1SGW" hidden="1">[1]Table!#REF!</definedName>
    <definedName name="BEx7L8XOV64OMS15ZFURFEUXLMWF" localSheetId="0" hidden="1">[1]Table!#REF!</definedName>
    <definedName name="BEx7L8XOV64OMS15ZFURFEUXLMWF" localSheetId="4" hidden="1">[1]Table!#REF!</definedName>
    <definedName name="BEx7L8XOV64OMS15ZFURFEUXLMWF" localSheetId="5" hidden="1">[2]Table!#REF!</definedName>
    <definedName name="BEx7L8XOV64OMS15ZFURFEUXLMWF" localSheetId="6" hidden="1">[3]Table!#REF!</definedName>
    <definedName name="BEx7L8XOV64OMS15ZFURFEUXLMWF" localSheetId="7" hidden="1">[3]Table!#REF!</definedName>
    <definedName name="BEx7L8XOV64OMS15ZFURFEUXLMWF" localSheetId="8" hidden="1">[1]Table!#REF!</definedName>
    <definedName name="BEx7L8XOV64OMS15ZFURFEUXLMWF" localSheetId="1" hidden="1">[1]Table!#REF!</definedName>
    <definedName name="BEx7L8XOV64OMS15ZFURFEUXLMWF" hidden="1">[1]Table!#REF!</definedName>
    <definedName name="BEx7LCOFPPG5CAI9OO09DCBE07P4" localSheetId="0" hidden="1">[1]Table!#REF!</definedName>
    <definedName name="BEx7LCOFPPG5CAI9OO09DCBE07P4" localSheetId="4" hidden="1">[1]Table!#REF!</definedName>
    <definedName name="BEx7LCOFPPG5CAI9OO09DCBE07P4" localSheetId="5" hidden="1">[2]Table!#REF!</definedName>
    <definedName name="BEx7LCOFPPG5CAI9OO09DCBE07P4" localSheetId="6" hidden="1">[3]Table!#REF!</definedName>
    <definedName name="BEx7LCOFPPG5CAI9OO09DCBE07P4" localSheetId="7" hidden="1">[3]Table!#REF!</definedName>
    <definedName name="BEx7LCOFPPG5CAI9OO09DCBE07P4" localSheetId="8" hidden="1">[1]Table!#REF!</definedName>
    <definedName name="BEx7LCOFPPG5CAI9OO09DCBE07P4" localSheetId="1" hidden="1">[1]Table!#REF!</definedName>
    <definedName name="BEx7LCOFPPG5CAI9OO09DCBE07P4" hidden="1">[1]Table!#REF!</definedName>
    <definedName name="BEx91QH5JRZKQP1GPN2SQMR3CKAG" localSheetId="0" hidden="1">[1]Table!#REF!</definedName>
    <definedName name="BEx91QH5JRZKQP1GPN2SQMR3CKAG" localSheetId="4" hidden="1">[1]Table!#REF!</definedName>
    <definedName name="BEx91QH5JRZKQP1GPN2SQMR3CKAG" localSheetId="5" hidden="1">[2]Table!#REF!</definedName>
    <definedName name="BEx91QH5JRZKQP1GPN2SQMR3CKAG" localSheetId="6" hidden="1">[3]Table!#REF!</definedName>
    <definedName name="BEx91QH5JRZKQP1GPN2SQMR3CKAG" localSheetId="7" hidden="1">[3]Table!#REF!</definedName>
    <definedName name="BEx91QH5JRZKQP1GPN2SQMR3CKAG" localSheetId="8" hidden="1">[1]Table!#REF!</definedName>
    <definedName name="BEx91QH5JRZKQP1GPN2SQMR3CKAG" localSheetId="1" hidden="1">[1]Table!#REF!</definedName>
    <definedName name="BEx91QH5JRZKQP1GPN2SQMR3CKAG" hidden="1">[1]Table!#REF!</definedName>
    <definedName name="BEx92S8MHFFIVRQ2YSHZNQGOFUHD" localSheetId="0" hidden="1">[1]Table!#REF!</definedName>
    <definedName name="BEx92S8MHFFIVRQ2YSHZNQGOFUHD" localSheetId="4" hidden="1">[1]Table!#REF!</definedName>
    <definedName name="BEx92S8MHFFIVRQ2YSHZNQGOFUHD" localSheetId="5" hidden="1">[2]Table!#REF!</definedName>
    <definedName name="BEx92S8MHFFIVRQ2YSHZNQGOFUHD" localSheetId="6" hidden="1">[3]Table!#REF!</definedName>
    <definedName name="BEx92S8MHFFIVRQ2YSHZNQGOFUHD" localSheetId="7" hidden="1">[3]Table!#REF!</definedName>
    <definedName name="BEx92S8MHFFIVRQ2YSHZNQGOFUHD" localSheetId="8" hidden="1">[1]Table!#REF!</definedName>
    <definedName name="BEx92S8MHFFIVRQ2YSHZNQGOFUHD" localSheetId="1" hidden="1">[1]Table!#REF!</definedName>
    <definedName name="BEx92S8MHFFIVRQ2YSHZNQGOFUHD" hidden="1">[1]Table!#REF!</definedName>
    <definedName name="BEx93SY9RWG3HUV4YXQKXJH9FH14" localSheetId="0" hidden="1">[1]Table!#REF!</definedName>
    <definedName name="BEx93SY9RWG3HUV4YXQKXJH9FH14" localSheetId="4" hidden="1">[1]Table!#REF!</definedName>
    <definedName name="BEx93SY9RWG3HUV4YXQKXJH9FH14" localSheetId="5" hidden="1">[2]Table!#REF!</definedName>
    <definedName name="BEx93SY9RWG3HUV4YXQKXJH9FH14" localSheetId="6" hidden="1">[3]Table!#REF!</definedName>
    <definedName name="BEx93SY9RWG3HUV4YXQKXJH9FH14" localSheetId="7" hidden="1">[3]Table!#REF!</definedName>
    <definedName name="BEx93SY9RWG3HUV4YXQKXJH9FH14" localSheetId="8" hidden="1">[1]Table!#REF!</definedName>
    <definedName name="BEx93SY9RWG3HUV4YXQKXJH9FH14" localSheetId="1" hidden="1">[1]Table!#REF!</definedName>
    <definedName name="BEx93SY9RWG3HUV4YXQKXJH9FH14" hidden="1">[1]Table!#REF!</definedName>
    <definedName name="BEx94GXG30CIVB6ZQN3X3IK6BZXQ" localSheetId="0" hidden="1">[1]Table!#REF!</definedName>
    <definedName name="BEx94GXG30CIVB6ZQN3X3IK6BZXQ" localSheetId="4" hidden="1">[1]Table!#REF!</definedName>
    <definedName name="BEx94GXG30CIVB6ZQN3X3IK6BZXQ" localSheetId="5" hidden="1">[2]Table!#REF!</definedName>
    <definedName name="BEx94GXG30CIVB6ZQN3X3IK6BZXQ" localSheetId="6" hidden="1">[3]Table!#REF!</definedName>
    <definedName name="BEx94GXG30CIVB6ZQN3X3IK6BZXQ" localSheetId="7" hidden="1">[3]Table!#REF!</definedName>
    <definedName name="BEx94GXG30CIVB6ZQN3X3IK6BZXQ" localSheetId="8" hidden="1">[1]Table!#REF!</definedName>
    <definedName name="BEx94GXG30CIVB6ZQN3X3IK6BZXQ" localSheetId="1" hidden="1">[1]Table!#REF!</definedName>
    <definedName name="BEx94GXG30CIVB6ZQN3X3IK6BZXQ" hidden="1">[1]Table!#REF!</definedName>
    <definedName name="BEx94HZ5LURYM9ST744ALV6ZCKYP" localSheetId="0" hidden="1">[1]Table!#REF!</definedName>
    <definedName name="BEx94HZ5LURYM9ST744ALV6ZCKYP" localSheetId="4" hidden="1">[1]Table!#REF!</definedName>
    <definedName name="BEx94HZ5LURYM9ST744ALV6ZCKYP" localSheetId="5" hidden="1">[2]Table!#REF!</definedName>
    <definedName name="BEx94HZ5LURYM9ST744ALV6ZCKYP" localSheetId="6" hidden="1">[3]Table!#REF!</definedName>
    <definedName name="BEx94HZ5LURYM9ST744ALV6ZCKYP" localSheetId="7" hidden="1">[3]Table!#REF!</definedName>
    <definedName name="BEx94HZ5LURYM9ST744ALV6ZCKYP" localSheetId="8" hidden="1">[1]Table!#REF!</definedName>
    <definedName name="BEx94HZ5LURYM9ST744ALV6ZCKYP" localSheetId="1" hidden="1">[1]Table!#REF!</definedName>
    <definedName name="BEx94HZ5LURYM9ST744ALV6ZCKYP" hidden="1">[1]Table!#REF!</definedName>
    <definedName name="BEx94IQ75E90YUMWJ9N591LR7DQQ" localSheetId="0" hidden="1">[1]Table!#REF!</definedName>
    <definedName name="BEx94IQ75E90YUMWJ9N591LR7DQQ" localSheetId="4" hidden="1">[1]Table!#REF!</definedName>
    <definedName name="BEx94IQ75E90YUMWJ9N591LR7DQQ" localSheetId="5" hidden="1">[2]Table!#REF!</definedName>
    <definedName name="BEx94IQ75E90YUMWJ9N591LR7DQQ" localSheetId="6" hidden="1">[3]Table!#REF!</definedName>
    <definedName name="BEx94IQ75E90YUMWJ9N591LR7DQQ" localSheetId="7" hidden="1">[3]Table!#REF!</definedName>
    <definedName name="BEx94IQ75E90YUMWJ9N591LR7DQQ" localSheetId="8" hidden="1">[1]Table!#REF!</definedName>
    <definedName name="BEx94IQ75E90YUMWJ9N591LR7DQQ" localSheetId="1" hidden="1">[1]Table!#REF!</definedName>
    <definedName name="BEx94IQ75E90YUMWJ9N591LR7DQQ" hidden="1">[1]Table!#REF!</definedName>
    <definedName name="BEx955NIAWX5OLAHMTV6QFUZPR30" localSheetId="0" hidden="1">[1]Table!#REF!</definedName>
    <definedName name="BEx955NIAWX5OLAHMTV6QFUZPR30" localSheetId="4" hidden="1">[1]Table!#REF!</definedName>
    <definedName name="BEx955NIAWX5OLAHMTV6QFUZPR30" localSheetId="5" hidden="1">[2]Table!#REF!</definedName>
    <definedName name="BEx955NIAWX5OLAHMTV6QFUZPR30" localSheetId="6" hidden="1">[3]Table!#REF!</definedName>
    <definedName name="BEx955NIAWX5OLAHMTV6QFUZPR30" localSheetId="7" hidden="1">[3]Table!#REF!</definedName>
    <definedName name="BEx955NIAWX5OLAHMTV6QFUZPR30" localSheetId="8" hidden="1">[1]Table!#REF!</definedName>
    <definedName name="BEx955NIAWX5OLAHMTV6QFUZPR30" localSheetId="1" hidden="1">[1]Table!#REF!</definedName>
    <definedName name="BEx955NIAWX5OLAHMTV6QFUZPR30" hidden="1">[1]Table!#REF!</definedName>
    <definedName name="BEx97NPQBACJVD9K1YXI08RTW9E2" localSheetId="0" hidden="1">[1]Table!#REF!</definedName>
    <definedName name="BEx97NPQBACJVD9K1YXI08RTW9E2" localSheetId="4" hidden="1">[1]Table!#REF!</definedName>
    <definedName name="BEx97NPQBACJVD9K1YXI08RTW9E2" localSheetId="5" hidden="1">[2]Table!#REF!</definedName>
    <definedName name="BEx97NPQBACJVD9K1YXI08RTW9E2" localSheetId="6" hidden="1">[3]Table!#REF!</definedName>
    <definedName name="BEx97NPQBACJVD9K1YXI08RTW9E2" localSheetId="7" hidden="1">[3]Table!#REF!</definedName>
    <definedName name="BEx97NPQBACJVD9K1YXI08RTW9E2" localSheetId="8" hidden="1">[1]Table!#REF!</definedName>
    <definedName name="BEx97NPQBACJVD9K1YXI08RTW9E2" localSheetId="1" hidden="1">[1]Table!#REF!</definedName>
    <definedName name="BEx97NPQBACJVD9K1YXI08RTW9E2" hidden="1">[1]Table!#REF!</definedName>
    <definedName name="BEx9871KU0N99P0900EAK69VFYT2" localSheetId="0" hidden="1">[1]Table!#REF!</definedName>
    <definedName name="BEx9871KU0N99P0900EAK69VFYT2" localSheetId="4" hidden="1">[1]Table!#REF!</definedName>
    <definedName name="BEx9871KU0N99P0900EAK69VFYT2" localSheetId="5" hidden="1">[2]Table!#REF!</definedName>
    <definedName name="BEx9871KU0N99P0900EAK69VFYT2" localSheetId="6" hidden="1">[3]Table!#REF!</definedName>
    <definedName name="BEx9871KU0N99P0900EAK69VFYT2" localSheetId="7" hidden="1">[3]Table!#REF!</definedName>
    <definedName name="BEx9871KU0N99P0900EAK69VFYT2" localSheetId="8" hidden="1">[1]Table!#REF!</definedName>
    <definedName name="BEx9871KU0N99P0900EAK69VFYT2" localSheetId="1" hidden="1">[1]Table!#REF!</definedName>
    <definedName name="BEx9871KU0N99P0900EAK69VFYT2" hidden="1">[1]Table!#REF!</definedName>
    <definedName name="BEx99YFI2XJ23DE94815HFUG4YNW" localSheetId="0" hidden="1">[4]Table!#REF!</definedName>
    <definedName name="BEx99YFI2XJ23DE94815HFUG4YNW" localSheetId="4" hidden="1">[4]Table!#REF!</definedName>
    <definedName name="BEx99YFI2XJ23DE94815HFUG4YNW" localSheetId="5" hidden="1">[5]Table!#REF!</definedName>
    <definedName name="BEx99YFI2XJ23DE94815HFUG4YNW" localSheetId="6" hidden="1">[6]Table!#REF!</definedName>
    <definedName name="BEx99YFI2XJ23DE94815HFUG4YNW" localSheetId="7" hidden="1">[6]Table!#REF!</definedName>
    <definedName name="BEx99YFI2XJ23DE94815HFUG4YNW" localSheetId="8" hidden="1">[4]Table!#REF!</definedName>
    <definedName name="BEx99YFI2XJ23DE94815HFUG4YNW" localSheetId="1" hidden="1">[4]Table!#REF!</definedName>
    <definedName name="BEx99YFI2XJ23DE94815HFUG4YNW" hidden="1">[4]Table!#REF!</definedName>
    <definedName name="BEx9AV8W1FAWF5BHATYEN47X12JN" localSheetId="0" hidden="1">[1]Table!#REF!</definedName>
    <definedName name="BEx9AV8W1FAWF5BHATYEN47X12JN" localSheetId="4" hidden="1">[1]Table!#REF!</definedName>
    <definedName name="BEx9AV8W1FAWF5BHATYEN47X12JN" localSheetId="5" hidden="1">[2]Table!#REF!</definedName>
    <definedName name="BEx9AV8W1FAWF5BHATYEN47X12JN" localSheetId="6" hidden="1">[3]Table!#REF!</definedName>
    <definedName name="BEx9AV8W1FAWF5BHATYEN47X12JN" localSheetId="7" hidden="1">[3]Table!#REF!</definedName>
    <definedName name="BEx9AV8W1FAWF5BHATYEN47X12JN" localSheetId="8" hidden="1">[1]Table!#REF!</definedName>
    <definedName name="BEx9AV8W1FAWF5BHATYEN47X12JN" localSheetId="1" hidden="1">[1]Table!#REF!</definedName>
    <definedName name="BEx9AV8W1FAWF5BHATYEN47X12JN" hidden="1">[1]Table!#REF!</definedName>
    <definedName name="BEx9E2BZ2B1R41FMGJCJ7JLGLUAJ" localSheetId="0" hidden="1">[1]Table!#REF!</definedName>
    <definedName name="BEx9E2BZ2B1R41FMGJCJ7JLGLUAJ" localSheetId="4" hidden="1">[1]Table!#REF!</definedName>
    <definedName name="BEx9E2BZ2B1R41FMGJCJ7JLGLUAJ" localSheetId="5" hidden="1">[2]Table!#REF!</definedName>
    <definedName name="BEx9E2BZ2B1R41FMGJCJ7JLGLUAJ" localSheetId="6" hidden="1">[3]Table!#REF!</definedName>
    <definedName name="BEx9E2BZ2B1R41FMGJCJ7JLGLUAJ" localSheetId="7" hidden="1">[3]Table!#REF!</definedName>
    <definedName name="BEx9E2BZ2B1R41FMGJCJ7JLGLUAJ" localSheetId="8" hidden="1">[1]Table!#REF!</definedName>
    <definedName name="BEx9E2BZ2B1R41FMGJCJ7JLGLUAJ" localSheetId="1" hidden="1">[1]Table!#REF!</definedName>
    <definedName name="BEx9E2BZ2B1R41FMGJCJ7JLGLUAJ" hidden="1">[1]Table!#REF!</definedName>
    <definedName name="BEx9GY6BVFQGCLMOWVT6PIC9WP5X" localSheetId="0" hidden="1">[1]Table!#REF!</definedName>
    <definedName name="BEx9GY6BVFQGCLMOWVT6PIC9WP5X" localSheetId="4" hidden="1">[1]Table!#REF!</definedName>
    <definedName name="BEx9GY6BVFQGCLMOWVT6PIC9WP5X" localSheetId="5" hidden="1">[2]Table!#REF!</definedName>
    <definedName name="BEx9GY6BVFQGCLMOWVT6PIC9WP5X" localSheetId="6" hidden="1">[3]Table!#REF!</definedName>
    <definedName name="BEx9GY6BVFQGCLMOWVT6PIC9WP5X" localSheetId="7" hidden="1">[3]Table!#REF!</definedName>
    <definedName name="BEx9GY6BVFQGCLMOWVT6PIC9WP5X" localSheetId="8" hidden="1">[1]Table!#REF!</definedName>
    <definedName name="BEx9GY6BVFQGCLMOWVT6PIC9WP5X" localSheetId="1" hidden="1">[1]Table!#REF!</definedName>
    <definedName name="BEx9GY6BVFQGCLMOWVT6PIC9WP5X" hidden="1">[1]Table!#REF!</definedName>
    <definedName name="BEx9H04IB14E1437FF2OIRRWBSD7" localSheetId="0" hidden="1">[1]Table!#REF!</definedName>
    <definedName name="BEx9H04IB14E1437FF2OIRRWBSD7" localSheetId="4" hidden="1">[1]Table!#REF!</definedName>
    <definedName name="BEx9H04IB14E1437FF2OIRRWBSD7" localSheetId="5" hidden="1">[2]Table!#REF!</definedName>
    <definedName name="BEx9H04IB14E1437FF2OIRRWBSD7" localSheetId="6" hidden="1">[3]Table!#REF!</definedName>
    <definedName name="BEx9H04IB14E1437FF2OIRRWBSD7" localSheetId="7" hidden="1">[3]Table!#REF!</definedName>
    <definedName name="BEx9H04IB14E1437FF2OIRRWBSD7" localSheetId="8" hidden="1">[1]Table!#REF!</definedName>
    <definedName name="BEx9H04IB14E1437FF2OIRRWBSD7" localSheetId="1" hidden="1">[1]Table!#REF!</definedName>
    <definedName name="BEx9H04IB14E1437FF2OIRRWBSD7" hidden="1">[1]Table!#REF!</definedName>
    <definedName name="BEx9JLBYK239B3F841C7YG1GT7ST" localSheetId="0" hidden="1">[1]Table!#REF!</definedName>
    <definedName name="BEx9JLBYK239B3F841C7YG1GT7ST" localSheetId="4" hidden="1">[1]Table!#REF!</definedName>
    <definedName name="BEx9JLBYK239B3F841C7YG1GT7ST" localSheetId="5" hidden="1">[2]Table!#REF!</definedName>
    <definedName name="BEx9JLBYK239B3F841C7YG1GT7ST" localSheetId="6" hidden="1">[3]Table!#REF!</definedName>
    <definedName name="BEx9JLBYK239B3F841C7YG1GT7ST" localSheetId="7" hidden="1">[3]Table!#REF!</definedName>
    <definedName name="BEx9JLBYK239B3F841C7YG1GT7ST" localSheetId="8" hidden="1">[1]Table!#REF!</definedName>
    <definedName name="BEx9JLBYK239B3F841C7YG1GT7ST" localSheetId="1" hidden="1">[1]Table!#REF!</definedName>
    <definedName name="BEx9JLBYK239B3F841C7YG1GT7ST" hidden="1">[1]Table!#REF!</definedName>
    <definedName name="BExAW8PKKAU1ST51JMUXE6TDPT3Q" localSheetId="0" hidden="1">[1]Table!#REF!</definedName>
    <definedName name="BExAW8PKKAU1ST51JMUXE6TDPT3Q" localSheetId="4" hidden="1">[1]Table!#REF!</definedName>
    <definedName name="BExAW8PKKAU1ST51JMUXE6TDPT3Q" localSheetId="5" hidden="1">[2]Table!#REF!</definedName>
    <definedName name="BExAW8PKKAU1ST51JMUXE6TDPT3Q" localSheetId="6" hidden="1">[3]Table!#REF!</definedName>
    <definedName name="BExAW8PKKAU1ST51JMUXE6TDPT3Q" localSheetId="7" hidden="1">[3]Table!#REF!</definedName>
    <definedName name="BExAW8PKKAU1ST51JMUXE6TDPT3Q" localSheetId="8" hidden="1">[1]Table!#REF!</definedName>
    <definedName name="BExAW8PKKAU1ST51JMUXE6TDPT3Q" localSheetId="1" hidden="1">[1]Table!#REF!</definedName>
    <definedName name="BExAW8PKKAU1ST51JMUXE6TDPT3Q" hidden="1">[1]Table!#REF!</definedName>
    <definedName name="BExAZGUGQNHWJLLGTRWMKC4HGUMD" localSheetId="0" hidden="1">[4]Table!#REF!</definedName>
    <definedName name="BExAZGUGQNHWJLLGTRWMKC4HGUMD" localSheetId="4" hidden="1">[4]Table!#REF!</definedName>
    <definedName name="BExAZGUGQNHWJLLGTRWMKC4HGUMD" localSheetId="5" hidden="1">[5]Table!#REF!</definedName>
    <definedName name="BExAZGUGQNHWJLLGTRWMKC4HGUMD" localSheetId="6" hidden="1">[6]Table!#REF!</definedName>
    <definedName name="BExAZGUGQNHWJLLGTRWMKC4HGUMD" localSheetId="7" hidden="1">[6]Table!#REF!</definedName>
    <definedName name="BExAZGUGQNHWJLLGTRWMKC4HGUMD" localSheetId="8" hidden="1">[4]Table!#REF!</definedName>
    <definedName name="BExAZGUGQNHWJLLGTRWMKC4HGUMD" localSheetId="1" hidden="1">[4]Table!#REF!</definedName>
    <definedName name="BExAZGUGQNHWJLLGTRWMKC4HGUMD" hidden="1">[4]Table!#REF!</definedName>
    <definedName name="BExB072HHXVMUC0VYNGG48GRSH5Q" localSheetId="0" hidden="1">[1]Table!#REF!</definedName>
    <definedName name="BExB072HHXVMUC0VYNGG48GRSH5Q" localSheetId="4" hidden="1">[1]Table!#REF!</definedName>
    <definedName name="BExB072HHXVMUC0VYNGG48GRSH5Q" localSheetId="5" hidden="1">[2]Table!#REF!</definedName>
    <definedName name="BExB072HHXVMUC0VYNGG48GRSH5Q" localSheetId="6" hidden="1">[3]Table!#REF!</definedName>
    <definedName name="BExB072HHXVMUC0VYNGG48GRSH5Q" localSheetId="7" hidden="1">[3]Table!#REF!</definedName>
    <definedName name="BExB072HHXVMUC0VYNGG48GRSH5Q" localSheetId="8" hidden="1">[1]Table!#REF!</definedName>
    <definedName name="BExB072HHXVMUC0VYNGG48GRSH5Q" localSheetId="1" hidden="1">[1]Table!#REF!</definedName>
    <definedName name="BExB072HHXVMUC0VYNGG48GRSH5Q" hidden="1">[1]Table!#REF!</definedName>
    <definedName name="BExB1GMD0PIDGTFBGQOPRWQSP9I4" localSheetId="0" hidden="1">[1]Table!#REF!</definedName>
    <definedName name="BExB1GMD0PIDGTFBGQOPRWQSP9I4" localSheetId="4" hidden="1">[1]Table!#REF!</definedName>
    <definedName name="BExB1GMD0PIDGTFBGQOPRWQSP9I4" localSheetId="5" hidden="1">[2]Table!#REF!</definedName>
    <definedName name="BExB1GMD0PIDGTFBGQOPRWQSP9I4" localSheetId="6" hidden="1">[3]Table!#REF!</definedName>
    <definedName name="BExB1GMD0PIDGTFBGQOPRWQSP9I4" localSheetId="7" hidden="1">[3]Table!#REF!</definedName>
    <definedName name="BExB1GMD0PIDGTFBGQOPRWQSP9I4" localSheetId="8" hidden="1">[1]Table!#REF!</definedName>
    <definedName name="BExB1GMD0PIDGTFBGQOPRWQSP9I4" localSheetId="1" hidden="1">[1]Table!#REF!</definedName>
    <definedName name="BExB1GMD0PIDGTFBGQOPRWQSP9I4" hidden="1">[1]Table!#REF!</definedName>
    <definedName name="BExB1WI6M8I0EEP1ANUQZCFY24EV" localSheetId="0" hidden="1">[1]Table!#REF!</definedName>
    <definedName name="BExB1WI6M8I0EEP1ANUQZCFY24EV" localSheetId="4" hidden="1">[1]Table!#REF!</definedName>
    <definedName name="BExB1WI6M8I0EEP1ANUQZCFY24EV" localSheetId="5" hidden="1">[2]Table!#REF!</definedName>
    <definedName name="BExB1WI6M8I0EEP1ANUQZCFY24EV" localSheetId="6" hidden="1">[3]Table!#REF!</definedName>
    <definedName name="BExB1WI6M8I0EEP1ANUQZCFY24EV" localSheetId="7" hidden="1">[3]Table!#REF!</definedName>
    <definedName name="BExB1WI6M8I0EEP1ANUQZCFY24EV" localSheetId="8" hidden="1">[1]Table!#REF!</definedName>
    <definedName name="BExB1WI6M8I0EEP1ANUQZCFY24EV" localSheetId="1" hidden="1">[1]Table!#REF!</definedName>
    <definedName name="BExB1WI6M8I0EEP1ANUQZCFY24EV" hidden="1">[1]Table!#REF!</definedName>
    <definedName name="BExB442RX0T3L6HUL6X5T21CENW6" localSheetId="0" hidden="1">[1]Table!#REF!</definedName>
    <definedName name="BExB442RX0T3L6HUL6X5T21CENW6" localSheetId="4" hidden="1">[1]Table!#REF!</definedName>
    <definedName name="BExB442RX0T3L6HUL6X5T21CENW6" localSheetId="5" hidden="1">[2]Table!#REF!</definedName>
    <definedName name="BExB442RX0T3L6HUL6X5T21CENW6" localSheetId="6" hidden="1">[3]Table!#REF!</definedName>
    <definedName name="BExB442RX0T3L6HUL6X5T21CENW6" localSheetId="7" hidden="1">[3]Table!#REF!</definedName>
    <definedName name="BExB442RX0T3L6HUL6X5T21CENW6" localSheetId="8" hidden="1">[1]Table!#REF!</definedName>
    <definedName name="BExB442RX0T3L6HUL6X5T21CENW6" localSheetId="1" hidden="1">[1]Table!#REF!</definedName>
    <definedName name="BExB442RX0T3L6HUL6X5T21CENW6" hidden="1">[1]Table!#REF!</definedName>
    <definedName name="BExB5833OAOJ22VK1YK47FHUSVK2" localSheetId="0" hidden="1">[1]Table!#REF!</definedName>
    <definedName name="BExB5833OAOJ22VK1YK47FHUSVK2" localSheetId="4" hidden="1">[1]Table!#REF!</definedName>
    <definedName name="BExB5833OAOJ22VK1YK47FHUSVK2" localSheetId="5" hidden="1">[2]Table!#REF!</definedName>
    <definedName name="BExB5833OAOJ22VK1YK47FHUSVK2" localSheetId="6" hidden="1">[3]Table!#REF!</definedName>
    <definedName name="BExB5833OAOJ22VK1YK47FHUSVK2" localSheetId="7" hidden="1">[3]Table!#REF!</definedName>
    <definedName name="BExB5833OAOJ22VK1YK47FHUSVK2" localSheetId="8" hidden="1">[1]Table!#REF!</definedName>
    <definedName name="BExB5833OAOJ22VK1YK47FHUSVK2" localSheetId="1" hidden="1">[1]Table!#REF!</definedName>
    <definedName name="BExB5833OAOJ22VK1YK47FHUSVK2" hidden="1">[1]Table!#REF!</definedName>
    <definedName name="BExB806PAXX70XUTA3ZI7OORD78R" localSheetId="0" hidden="1">[1]Table!#REF!</definedName>
    <definedName name="BExB806PAXX70XUTA3ZI7OORD78R" localSheetId="4" hidden="1">[1]Table!#REF!</definedName>
    <definedName name="BExB806PAXX70XUTA3ZI7OORD78R" localSheetId="5" hidden="1">[2]Table!#REF!</definedName>
    <definedName name="BExB806PAXX70XUTA3ZI7OORD78R" localSheetId="6" hidden="1">[3]Table!#REF!</definedName>
    <definedName name="BExB806PAXX70XUTA3ZI7OORD78R" localSheetId="7" hidden="1">[3]Table!#REF!</definedName>
    <definedName name="BExB806PAXX70XUTA3ZI7OORD78R" localSheetId="8" hidden="1">[1]Table!#REF!</definedName>
    <definedName name="BExB806PAXX70XUTA3ZI7OORD78R" localSheetId="1" hidden="1">[1]Table!#REF!</definedName>
    <definedName name="BExB806PAXX70XUTA3ZI7OORD78R" hidden="1">[1]Table!#REF!</definedName>
    <definedName name="BExB8U5N0D85YR8APKN3PPKG0FWP" localSheetId="0" hidden="1">[1]Table!#REF!</definedName>
    <definedName name="BExB8U5N0D85YR8APKN3PPKG0FWP" localSheetId="4" hidden="1">[1]Table!#REF!</definedName>
    <definedName name="BExB8U5N0D85YR8APKN3PPKG0FWP" localSheetId="5" hidden="1">[2]Table!#REF!</definedName>
    <definedName name="BExB8U5N0D85YR8APKN3PPKG0FWP" localSheetId="6" hidden="1">[3]Table!#REF!</definedName>
    <definedName name="BExB8U5N0D85YR8APKN3PPKG0FWP" localSheetId="7" hidden="1">[3]Table!#REF!</definedName>
    <definedName name="BExB8U5N0D85YR8APKN3PPKG0FWP" localSheetId="8" hidden="1">[1]Table!#REF!</definedName>
    <definedName name="BExB8U5N0D85YR8APKN3PPKG0FWP" localSheetId="1" hidden="1">[1]Table!#REF!</definedName>
    <definedName name="BExB8U5N0D85YR8APKN3PPKG0FWP" hidden="1">[1]Table!#REF!</definedName>
    <definedName name="BExBBV8XVMD9CKZY711T0BN7H3PM" localSheetId="0" hidden="1">[1]Table!#REF!</definedName>
    <definedName name="BExBBV8XVMD9CKZY711T0BN7H3PM" localSheetId="4" hidden="1">[1]Table!#REF!</definedName>
    <definedName name="BExBBV8XVMD9CKZY711T0BN7H3PM" localSheetId="5" hidden="1">[2]Table!#REF!</definedName>
    <definedName name="BExBBV8XVMD9CKZY711T0BN7H3PM" localSheetId="6" hidden="1">[3]Table!#REF!</definedName>
    <definedName name="BExBBV8XVMD9CKZY711T0BN7H3PM" localSheetId="7" hidden="1">[3]Table!#REF!</definedName>
    <definedName name="BExBBV8XVMD9CKZY711T0BN7H3PM" localSheetId="8" hidden="1">[1]Table!#REF!</definedName>
    <definedName name="BExBBV8XVMD9CKZY711T0BN7H3PM" localSheetId="1" hidden="1">[1]Table!#REF!</definedName>
    <definedName name="BExBBV8XVMD9CKZY711T0BN7H3PM" hidden="1">[1]Table!#REF!</definedName>
    <definedName name="BExBCRBEYR2KZ8FAQFZ2NHY13WIY" localSheetId="0" hidden="1">[1]Table!#REF!</definedName>
    <definedName name="BExBCRBEYR2KZ8FAQFZ2NHY13WIY" localSheetId="4" hidden="1">[1]Table!#REF!</definedName>
    <definedName name="BExBCRBEYR2KZ8FAQFZ2NHY13WIY" localSheetId="5" hidden="1">[2]Table!#REF!</definedName>
    <definedName name="BExBCRBEYR2KZ8FAQFZ2NHY13WIY" localSheetId="6" hidden="1">[3]Table!#REF!</definedName>
    <definedName name="BExBCRBEYR2KZ8FAQFZ2NHY13WIY" localSheetId="7" hidden="1">[3]Table!#REF!</definedName>
    <definedName name="BExBCRBEYR2KZ8FAQFZ2NHY13WIY" localSheetId="8" hidden="1">[1]Table!#REF!</definedName>
    <definedName name="BExBCRBEYR2KZ8FAQFZ2NHY13WIY" localSheetId="1" hidden="1">[1]Table!#REF!</definedName>
    <definedName name="BExBCRBEYR2KZ8FAQFZ2NHY13WIY" hidden="1">[1]Table!#REF!</definedName>
    <definedName name="BExBDJS9TUEU8Z84IV59E5V4T8K6" localSheetId="0" hidden="1">[1]Table!#REF!</definedName>
    <definedName name="BExBDJS9TUEU8Z84IV59E5V4T8K6" localSheetId="4" hidden="1">[1]Table!#REF!</definedName>
    <definedName name="BExBDJS9TUEU8Z84IV59E5V4T8K6" localSheetId="5" hidden="1">[2]Table!#REF!</definedName>
    <definedName name="BExBDJS9TUEU8Z84IV59E5V4T8K6" localSheetId="6" hidden="1">[3]Table!#REF!</definedName>
    <definedName name="BExBDJS9TUEU8Z84IV59E5V4T8K6" localSheetId="7" hidden="1">[3]Table!#REF!</definedName>
    <definedName name="BExBDJS9TUEU8Z84IV59E5V4T8K6" localSheetId="8" hidden="1">[1]Table!#REF!</definedName>
    <definedName name="BExBDJS9TUEU8Z84IV59E5V4T8K6" localSheetId="1" hidden="1">[1]Table!#REF!</definedName>
    <definedName name="BExBDJS9TUEU8Z84IV59E5V4T8K6" hidden="1">[1]Table!#REF!</definedName>
    <definedName name="BExBDNDQQG5KYZDAQPCYL10479JI" localSheetId="0" hidden="1">[4]Table!#REF!</definedName>
    <definedName name="BExBDNDQQG5KYZDAQPCYL10479JI" localSheetId="4" hidden="1">[4]Table!#REF!</definedName>
    <definedName name="BExBDNDQQG5KYZDAQPCYL10479JI" localSheetId="5" hidden="1">[5]Table!#REF!</definedName>
    <definedName name="BExBDNDQQG5KYZDAQPCYL10479JI" localSheetId="6" hidden="1">[6]Table!#REF!</definedName>
    <definedName name="BExBDNDQQG5KYZDAQPCYL10479JI" localSheetId="7" hidden="1">[6]Table!#REF!</definedName>
    <definedName name="BExBDNDQQG5KYZDAQPCYL10479JI" localSheetId="8" hidden="1">[4]Table!#REF!</definedName>
    <definedName name="BExBDNDQQG5KYZDAQPCYL10479JI" localSheetId="1" hidden="1">[4]Table!#REF!</definedName>
    <definedName name="BExBDNDQQG5KYZDAQPCYL10479JI" hidden="1">[4]Table!#REF!</definedName>
    <definedName name="BExBE5YPUY1T7N7DHMMIGGXK8TMP" localSheetId="0" hidden="1">[1]Table!#REF!</definedName>
    <definedName name="BExBE5YPUY1T7N7DHMMIGGXK8TMP" localSheetId="4" hidden="1">[1]Table!#REF!</definedName>
    <definedName name="BExBE5YPUY1T7N7DHMMIGGXK8TMP" localSheetId="5" hidden="1">[2]Table!#REF!</definedName>
    <definedName name="BExBE5YPUY1T7N7DHMMIGGXK8TMP" localSheetId="6" hidden="1">[3]Table!#REF!</definedName>
    <definedName name="BExBE5YPUY1T7N7DHMMIGGXK8TMP" localSheetId="7" hidden="1">[3]Table!#REF!</definedName>
    <definedName name="BExBE5YPUY1T7N7DHMMIGGXK8TMP" localSheetId="8" hidden="1">[1]Table!#REF!</definedName>
    <definedName name="BExBE5YPUY1T7N7DHMMIGGXK8TMP" localSheetId="1" hidden="1">[1]Table!#REF!</definedName>
    <definedName name="BExBE5YPUY1T7N7DHMMIGGXK8TMP" hidden="1">[1]Table!#REF!</definedName>
    <definedName name="BExCS7ZPMHFJ4UJDAL8CQOLSZ13B" localSheetId="0" hidden="1">[1]Table!#REF!</definedName>
    <definedName name="BExCS7ZPMHFJ4UJDAL8CQOLSZ13B" localSheetId="4" hidden="1">[1]Table!#REF!</definedName>
    <definedName name="BExCS7ZPMHFJ4UJDAL8CQOLSZ13B" localSheetId="5" hidden="1">[2]Table!#REF!</definedName>
    <definedName name="BExCS7ZPMHFJ4UJDAL8CQOLSZ13B" localSheetId="6" hidden="1">[3]Table!#REF!</definedName>
    <definedName name="BExCS7ZPMHFJ4UJDAL8CQOLSZ13B" localSheetId="7" hidden="1">[3]Table!#REF!</definedName>
    <definedName name="BExCS7ZPMHFJ4UJDAL8CQOLSZ13B" localSheetId="8" hidden="1">[1]Table!#REF!</definedName>
    <definedName name="BExCS7ZPMHFJ4UJDAL8CQOLSZ13B" localSheetId="1" hidden="1">[1]Table!#REF!</definedName>
    <definedName name="BExCS7ZPMHFJ4UJDAL8CQOLSZ13B" hidden="1">[1]Table!#REF!</definedName>
    <definedName name="BExCT4NSDT61OCH04Y2QIFIOP75H" localSheetId="0" hidden="1">[1]Table!#REF!</definedName>
    <definedName name="BExCT4NSDT61OCH04Y2QIFIOP75H" localSheetId="4" hidden="1">[1]Table!#REF!</definedName>
    <definedName name="BExCT4NSDT61OCH04Y2QIFIOP75H" localSheetId="5" hidden="1">[2]Table!#REF!</definedName>
    <definedName name="BExCT4NSDT61OCH04Y2QIFIOP75H" localSheetId="6" hidden="1">[3]Table!#REF!</definedName>
    <definedName name="BExCT4NSDT61OCH04Y2QIFIOP75H" localSheetId="7" hidden="1">[3]Table!#REF!</definedName>
    <definedName name="BExCT4NSDT61OCH04Y2QIFIOP75H" localSheetId="8" hidden="1">[1]Table!#REF!</definedName>
    <definedName name="BExCT4NSDT61OCH04Y2QIFIOP75H" localSheetId="1" hidden="1">[1]Table!#REF!</definedName>
    <definedName name="BExCT4NSDT61OCH04Y2QIFIOP75H" hidden="1">[1]Table!#REF!</definedName>
    <definedName name="BExCTYS2KX0QANOLT8LGZ9WV3S3T" localSheetId="0" hidden="1">[1]Table!#REF!</definedName>
    <definedName name="BExCTYS2KX0QANOLT8LGZ9WV3S3T" localSheetId="4" hidden="1">[1]Table!#REF!</definedName>
    <definedName name="BExCTYS2KX0QANOLT8LGZ9WV3S3T" localSheetId="5" hidden="1">[2]Table!#REF!</definedName>
    <definedName name="BExCTYS2KX0QANOLT8LGZ9WV3S3T" localSheetId="6" hidden="1">[3]Table!#REF!</definedName>
    <definedName name="BExCTYS2KX0QANOLT8LGZ9WV3S3T" localSheetId="7" hidden="1">[3]Table!#REF!</definedName>
    <definedName name="BExCTYS2KX0QANOLT8LGZ9WV3S3T" localSheetId="8" hidden="1">[1]Table!#REF!</definedName>
    <definedName name="BExCTYS2KX0QANOLT8LGZ9WV3S3T" localSheetId="1" hidden="1">[1]Table!#REF!</definedName>
    <definedName name="BExCTYS2KX0QANOLT8LGZ9WV3S3T" hidden="1">[1]Table!#REF!</definedName>
    <definedName name="BExCVHBNLOHNFS0JAV3I1XGPNH9W" localSheetId="0" hidden="1">[1]Table!#REF!</definedName>
    <definedName name="BExCVHBNLOHNFS0JAV3I1XGPNH9W" localSheetId="4" hidden="1">[1]Table!#REF!</definedName>
    <definedName name="BExCVHBNLOHNFS0JAV3I1XGPNH9W" localSheetId="5" hidden="1">[2]Table!#REF!</definedName>
    <definedName name="BExCVHBNLOHNFS0JAV3I1XGPNH9W" localSheetId="6" hidden="1">[3]Table!#REF!</definedName>
    <definedName name="BExCVHBNLOHNFS0JAV3I1XGPNH9W" localSheetId="7" hidden="1">[3]Table!#REF!</definedName>
    <definedName name="BExCVHBNLOHNFS0JAV3I1XGPNH9W" localSheetId="8" hidden="1">[1]Table!#REF!</definedName>
    <definedName name="BExCVHBNLOHNFS0JAV3I1XGPNH9W" localSheetId="1" hidden="1">[1]Table!#REF!</definedName>
    <definedName name="BExCVHBNLOHNFS0JAV3I1XGPNH9W" hidden="1">[1]Table!#REF!</definedName>
    <definedName name="BExCVZ5PN4V6MRBZ04PZJW3GEF8S" localSheetId="0" hidden="1">[1]Table!#REF!</definedName>
    <definedName name="BExCVZ5PN4V6MRBZ04PZJW3GEF8S" localSheetId="4" hidden="1">[1]Table!#REF!</definedName>
    <definedName name="BExCVZ5PN4V6MRBZ04PZJW3GEF8S" localSheetId="5" hidden="1">[2]Table!#REF!</definedName>
    <definedName name="BExCVZ5PN4V6MRBZ04PZJW3GEF8S" localSheetId="6" hidden="1">[3]Table!#REF!</definedName>
    <definedName name="BExCVZ5PN4V6MRBZ04PZJW3GEF8S" localSheetId="7" hidden="1">[3]Table!#REF!</definedName>
    <definedName name="BExCVZ5PN4V6MRBZ04PZJW3GEF8S" localSheetId="8" hidden="1">[1]Table!#REF!</definedName>
    <definedName name="BExCVZ5PN4V6MRBZ04PZJW3GEF8S" localSheetId="1" hidden="1">[1]Table!#REF!</definedName>
    <definedName name="BExCVZ5PN4V6MRBZ04PZJW3GEF8S" hidden="1">[1]Table!#REF!</definedName>
    <definedName name="BExCX2KGRZBRVLZNM8SUSIE6A0RL" localSheetId="0" hidden="1">[1]Table!#REF!</definedName>
    <definedName name="BExCX2KGRZBRVLZNM8SUSIE6A0RL" localSheetId="4" hidden="1">[1]Table!#REF!</definedName>
    <definedName name="BExCX2KGRZBRVLZNM8SUSIE6A0RL" localSheetId="5" hidden="1">[2]Table!#REF!</definedName>
    <definedName name="BExCX2KGRZBRVLZNM8SUSIE6A0RL" localSheetId="6" hidden="1">[3]Table!#REF!</definedName>
    <definedName name="BExCX2KGRZBRVLZNM8SUSIE6A0RL" localSheetId="7" hidden="1">[3]Table!#REF!</definedName>
    <definedName name="BExCX2KGRZBRVLZNM8SUSIE6A0RL" localSheetId="8" hidden="1">[1]Table!#REF!</definedName>
    <definedName name="BExCX2KGRZBRVLZNM8SUSIE6A0RL" localSheetId="1" hidden="1">[1]Table!#REF!</definedName>
    <definedName name="BExCX2KGRZBRVLZNM8SUSIE6A0RL" hidden="1">[1]Table!#REF!</definedName>
    <definedName name="BExCXQUFBMXQ1650735H48B1AZT3" localSheetId="0" hidden="1">[1]Table!#REF!</definedName>
    <definedName name="BExCXQUFBMXQ1650735H48B1AZT3" localSheetId="4" hidden="1">[1]Table!#REF!</definedName>
    <definedName name="BExCXQUFBMXQ1650735H48B1AZT3" localSheetId="5" hidden="1">[2]Table!#REF!</definedName>
    <definedName name="BExCXQUFBMXQ1650735H48B1AZT3" localSheetId="6" hidden="1">[3]Table!#REF!</definedName>
    <definedName name="BExCXQUFBMXQ1650735H48B1AZT3" localSheetId="7" hidden="1">[3]Table!#REF!</definedName>
    <definedName name="BExCXQUFBMXQ1650735H48B1AZT3" localSheetId="8" hidden="1">[1]Table!#REF!</definedName>
    <definedName name="BExCXQUFBMXQ1650735H48B1AZT3" localSheetId="1" hidden="1">[1]Table!#REF!</definedName>
    <definedName name="BExCXQUFBMXQ1650735H48B1AZT3" hidden="1">[1]Table!#REF!</definedName>
    <definedName name="BExCYUK0I3UEXZNFDW71G6Z6D8XR" localSheetId="0" hidden="1">[1]Table!#REF!</definedName>
    <definedName name="BExCYUK0I3UEXZNFDW71G6Z6D8XR" localSheetId="4" hidden="1">[1]Table!#REF!</definedName>
    <definedName name="BExCYUK0I3UEXZNFDW71G6Z6D8XR" localSheetId="5" hidden="1">[2]Table!#REF!</definedName>
    <definedName name="BExCYUK0I3UEXZNFDW71G6Z6D8XR" localSheetId="6" hidden="1">[3]Table!#REF!</definedName>
    <definedName name="BExCYUK0I3UEXZNFDW71G6Z6D8XR" localSheetId="7" hidden="1">[3]Table!#REF!</definedName>
    <definedName name="BExCYUK0I3UEXZNFDW71G6Z6D8XR" localSheetId="8" hidden="1">[1]Table!#REF!</definedName>
    <definedName name="BExCYUK0I3UEXZNFDW71G6Z6D8XR" localSheetId="1" hidden="1">[1]Table!#REF!</definedName>
    <definedName name="BExCYUK0I3UEXZNFDW71G6Z6D8XR" hidden="1">[1]Table!#REF!</definedName>
    <definedName name="BExD4JJSS3QDBLABCJCHD45SRNPI" localSheetId="0" hidden="1">[1]Table!#REF!</definedName>
    <definedName name="BExD4JJSS3QDBLABCJCHD45SRNPI" localSheetId="4" hidden="1">[1]Table!#REF!</definedName>
    <definedName name="BExD4JJSS3QDBLABCJCHD45SRNPI" localSheetId="5" hidden="1">[2]Table!#REF!</definedName>
    <definedName name="BExD4JJSS3QDBLABCJCHD45SRNPI" localSheetId="6" hidden="1">[3]Table!#REF!</definedName>
    <definedName name="BExD4JJSS3QDBLABCJCHD45SRNPI" localSheetId="7" hidden="1">[3]Table!#REF!</definedName>
    <definedName name="BExD4JJSS3QDBLABCJCHD45SRNPI" localSheetId="8" hidden="1">[1]Table!#REF!</definedName>
    <definedName name="BExD4JJSS3QDBLABCJCHD45SRNPI" localSheetId="1" hidden="1">[1]Table!#REF!</definedName>
    <definedName name="BExD4JJSS3QDBLABCJCHD45SRNPI" hidden="1">[1]Table!#REF!</definedName>
    <definedName name="BExD4R1I0MKF033I5LPUYIMTZ6E8" localSheetId="0" hidden="1">[1]Table!#REF!</definedName>
    <definedName name="BExD4R1I0MKF033I5LPUYIMTZ6E8" localSheetId="4" hidden="1">[1]Table!#REF!</definedName>
    <definedName name="BExD4R1I0MKF033I5LPUYIMTZ6E8" localSheetId="5" hidden="1">[2]Table!#REF!</definedName>
    <definedName name="BExD4R1I0MKF033I5LPUYIMTZ6E8" localSheetId="6" hidden="1">[3]Table!#REF!</definedName>
    <definedName name="BExD4R1I0MKF033I5LPUYIMTZ6E8" localSheetId="7" hidden="1">[3]Table!#REF!</definedName>
    <definedName name="BExD4R1I0MKF033I5LPUYIMTZ6E8" localSheetId="8" hidden="1">[1]Table!#REF!</definedName>
    <definedName name="BExD4R1I0MKF033I5LPUYIMTZ6E8" localSheetId="1" hidden="1">[1]Table!#REF!</definedName>
    <definedName name="BExD4R1I0MKF033I5LPUYIMTZ6E8" hidden="1">[1]Table!#REF!</definedName>
    <definedName name="BExD623C9LRX18BE0W2V6SZLQUXX" localSheetId="0" hidden="1">[1]Table!#REF!</definedName>
    <definedName name="BExD623C9LRX18BE0W2V6SZLQUXX" localSheetId="4" hidden="1">[1]Table!#REF!</definedName>
    <definedName name="BExD623C9LRX18BE0W2V6SZLQUXX" localSheetId="5" hidden="1">[2]Table!#REF!</definedName>
    <definedName name="BExD623C9LRX18BE0W2V6SZLQUXX" localSheetId="6" hidden="1">[3]Table!#REF!</definedName>
    <definedName name="BExD623C9LRX18BE0W2V6SZLQUXX" localSheetId="7" hidden="1">[3]Table!#REF!</definedName>
    <definedName name="BExD623C9LRX18BE0W2V6SZLQUXX" localSheetId="8" hidden="1">[1]Table!#REF!</definedName>
    <definedName name="BExD623C9LRX18BE0W2V6SZLQUXX" localSheetId="1" hidden="1">[1]Table!#REF!</definedName>
    <definedName name="BExD623C9LRX18BE0W2V6SZLQUXX" hidden="1">[1]Table!#REF!</definedName>
    <definedName name="BExD6GMP0LK8WKVWMIT1NNH8CHLF" localSheetId="0" hidden="1">[1]Table!#REF!</definedName>
    <definedName name="BExD6GMP0LK8WKVWMIT1NNH8CHLF" localSheetId="4" hidden="1">[1]Table!#REF!</definedName>
    <definedName name="BExD6GMP0LK8WKVWMIT1NNH8CHLF" localSheetId="5" hidden="1">[2]Table!#REF!</definedName>
    <definedName name="BExD6GMP0LK8WKVWMIT1NNH8CHLF" localSheetId="6" hidden="1">[3]Table!#REF!</definedName>
    <definedName name="BExD6GMP0LK8WKVWMIT1NNH8CHLF" localSheetId="7" hidden="1">[3]Table!#REF!</definedName>
    <definedName name="BExD6GMP0LK8WKVWMIT1NNH8CHLF" localSheetId="8" hidden="1">[1]Table!#REF!</definedName>
    <definedName name="BExD6GMP0LK8WKVWMIT1NNH8CHLF" localSheetId="1" hidden="1">[1]Table!#REF!</definedName>
    <definedName name="BExD6GMP0LK8WKVWMIT1NNH8CHLF" hidden="1">[1]Table!#REF!</definedName>
    <definedName name="BExD8OCLZMFN5K3VZYI4Q4ITVKUA" localSheetId="0" hidden="1">[1]Table!#REF!</definedName>
    <definedName name="BExD8OCLZMFN5K3VZYI4Q4ITVKUA" localSheetId="4" hidden="1">[1]Table!#REF!</definedName>
    <definedName name="BExD8OCLZMFN5K3VZYI4Q4ITVKUA" localSheetId="5" hidden="1">[2]Table!#REF!</definedName>
    <definedName name="BExD8OCLZMFN5K3VZYI4Q4ITVKUA" localSheetId="6" hidden="1">[3]Table!#REF!</definedName>
    <definedName name="BExD8OCLZMFN5K3VZYI4Q4ITVKUA" localSheetId="7" hidden="1">[3]Table!#REF!</definedName>
    <definedName name="BExD8OCLZMFN5K3VZYI4Q4ITVKUA" localSheetId="8" hidden="1">[1]Table!#REF!</definedName>
    <definedName name="BExD8OCLZMFN5K3VZYI4Q4ITVKUA" localSheetId="1" hidden="1">[1]Table!#REF!</definedName>
    <definedName name="BExD8OCLZMFN5K3VZYI4Q4ITVKUA" hidden="1">[1]Table!#REF!</definedName>
    <definedName name="BExD9P7OURSYFOYT90T0CUK1YOC2" localSheetId="0" hidden="1">[4]Table!#REF!</definedName>
    <definedName name="BExD9P7OURSYFOYT90T0CUK1YOC2" localSheetId="4" hidden="1">[4]Table!#REF!</definedName>
    <definedName name="BExD9P7OURSYFOYT90T0CUK1YOC2" localSheetId="5" hidden="1">[5]Table!#REF!</definedName>
    <definedName name="BExD9P7OURSYFOYT90T0CUK1YOC2" localSheetId="6" hidden="1">[6]Table!#REF!</definedName>
    <definedName name="BExD9P7OURSYFOYT90T0CUK1YOC2" localSheetId="7" hidden="1">[6]Table!#REF!</definedName>
    <definedName name="BExD9P7OURSYFOYT90T0CUK1YOC2" localSheetId="8" hidden="1">[4]Table!#REF!</definedName>
    <definedName name="BExD9P7OURSYFOYT90T0CUK1YOC2" localSheetId="1" hidden="1">[4]Table!#REF!</definedName>
    <definedName name="BExD9P7OURSYFOYT90T0CUK1YOC2" hidden="1">[4]Table!#REF!</definedName>
    <definedName name="BExEPCHG51CQZ5MGYA8E9KVMDRUJ" localSheetId="0" hidden="1">[4]Table!#REF!</definedName>
    <definedName name="BExEPCHG51CQZ5MGYA8E9KVMDRUJ" localSheetId="4" hidden="1">[4]Table!#REF!</definedName>
    <definedName name="BExEPCHG51CQZ5MGYA8E9KVMDRUJ" localSheetId="5" hidden="1">[5]Table!#REF!</definedName>
    <definedName name="BExEPCHG51CQZ5MGYA8E9KVMDRUJ" localSheetId="6" hidden="1">[6]Table!#REF!</definedName>
    <definedName name="BExEPCHG51CQZ5MGYA8E9KVMDRUJ" localSheetId="7" hidden="1">[6]Table!#REF!</definedName>
    <definedName name="BExEPCHG51CQZ5MGYA8E9KVMDRUJ" localSheetId="8" hidden="1">[4]Table!#REF!</definedName>
    <definedName name="BExEPCHG51CQZ5MGYA8E9KVMDRUJ" localSheetId="1" hidden="1">[4]Table!#REF!</definedName>
    <definedName name="BExEPCHG51CQZ5MGYA8E9KVMDRUJ" hidden="1">[4]Table!#REF!</definedName>
    <definedName name="BExEQB8ZWXO6IIGOEPWTLOJGE2NR" localSheetId="0" hidden="1">[1]Table!#REF!</definedName>
    <definedName name="BExEQB8ZWXO6IIGOEPWTLOJGE2NR" localSheetId="4" hidden="1">[1]Table!#REF!</definedName>
    <definedName name="BExEQB8ZWXO6IIGOEPWTLOJGE2NR" localSheetId="5" hidden="1">[2]Table!#REF!</definedName>
    <definedName name="BExEQB8ZWXO6IIGOEPWTLOJGE2NR" localSheetId="6" hidden="1">[3]Table!#REF!</definedName>
    <definedName name="BExEQB8ZWXO6IIGOEPWTLOJGE2NR" localSheetId="7" hidden="1">[3]Table!#REF!</definedName>
    <definedName name="BExEQB8ZWXO6IIGOEPWTLOJGE2NR" localSheetId="8" hidden="1">[1]Table!#REF!</definedName>
    <definedName name="BExEQB8ZWXO6IIGOEPWTLOJGE2NR" localSheetId="1" hidden="1">[1]Table!#REF!</definedName>
    <definedName name="BExEQB8ZWXO6IIGOEPWTLOJGE2NR" hidden="1">[1]Table!#REF!</definedName>
    <definedName name="BExERSANFNM1O7T65PC5MJ301YET" localSheetId="0" hidden="1">[1]Table!#REF!</definedName>
    <definedName name="BExERSANFNM1O7T65PC5MJ301YET" localSheetId="4" hidden="1">[1]Table!#REF!</definedName>
    <definedName name="BExERSANFNM1O7T65PC5MJ301YET" localSheetId="5" hidden="1">[2]Table!#REF!</definedName>
    <definedName name="BExERSANFNM1O7T65PC5MJ301YET" localSheetId="6" hidden="1">[3]Table!#REF!</definedName>
    <definedName name="BExERSANFNM1O7T65PC5MJ301YET" localSheetId="7" hidden="1">[3]Table!#REF!</definedName>
    <definedName name="BExERSANFNM1O7T65PC5MJ301YET" localSheetId="8" hidden="1">[1]Table!#REF!</definedName>
    <definedName name="BExERSANFNM1O7T65PC5MJ301YET" localSheetId="1" hidden="1">[1]Table!#REF!</definedName>
    <definedName name="BExERSANFNM1O7T65PC5MJ301YET" hidden="1">[1]Table!#REF!</definedName>
    <definedName name="BExERWCEBKQRYWRQLYJ4UCMMKTHG" localSheetId="0" hidden="1">[7]Table!#REF!</definedName>
    <definedName name="BExERWCEBKQRYWRQLYJ4UCMMKTHG" localSheetId="4" hidden="1">[7]Table!#REF!</definedName>
    <definedName name="BExERWCEBKQRYWRQLYJ4UCMMKTHG" localSheetId="5" hidden="1">[8]Table!#REF!</definedName>
    <definedName name="BExERWCEBKQRYWRQLYJ4UCMMKTHG" localSheetId="6" hidden="1">[9]Table!#REF!</definedName>
    <definedName name="BExERWCEBKQRYWRQLYJ4UCMMKTHG" localSheetId="7" hidden="1">[9]Table!#REF!</definedName>
    <definedName name="BExERWCEBKQRYWRQLYJ4UCMMKTHG" localSheetId="8" hidden="1">[7]Table!#REF!</definedName>
    <definedName name="BExERWCEBKQRYWRQLYJ4UCMMKTHG" localSheetId="1" hidden="1">[7]Table!#REF!</definedName>
    <definedName name="BExERWCEBKQRYWRQLYJ4UCMMKTHG" hidden="1">[7]Table!#REF!</definedName>
    <definedName name="BExEWNBGQS1U2LW3W84T4LSJ9K00" localSheetId="0" hidden="1">[1]Table!#REF!</definedName>
    <definedName name="BExEWNBGQS1U2LW3W84T4LSJ9K00" localSheetId="4" hidden="1">[1]Table!#REF!</definedName>
    <definedName name="BExEWNBGQS1U2LW3W84T4LSJ9K00" localSheetId="5" hidden="1">[2]Table!#REF!</definedName>
    <definedName name="BExEWNBGQS1U2LW3W84T4LSJ9K00" localSheetId="6" hidden="1">[3]Table!#REF!</definedName>
    <definedName name="BExEWNBGQS1U2LW3W84T4LSJ9K00" localSheetId="7" hidden="1">[3]Table!#REF!</definedName>
    <definedName name="BExEWNBGQS1U2LW3W84T4LSJ9K00" localSheetId="8" hidden="1">[1]Table!#REF!</definedName>
    <definedName name="BExEWNBGQS1U2LW3W84T4LSJ9K00" localSheetId="1" hidden="1">[1]Table!#REF!</definedName>
    <definedName name="BExEWNBGQS1U2LW3W84T4LSJ9K00" hidden="1">[1]Table!#REF!</definedName>
    <definedName name="BExEX9HWY2G6928ZVVVQF77QCM2C" localSheetId="0" hidden="1">[1]Table!#REF!</definedName>
    <definedName name="BExEX9HWY2G6928ZVVVQF77QCM2C" localSheetId="4" hidden="1">[1]Table!#REF!</definedName>
    <definedName name="BExEX9HWY2G6928ZVVVQF77QCM2C" localSheetId="5" hidden="1">[2]Table!#REF!</definedName>
    <definedName name="BExEX9HWY2G6928ZVVVQF77QCM2C" localSheetId="6" hidden="1">[3]Table!#REF!</definedName>
    <definedName name="BExEX9HWY2G6928ZVVVQF77QCM2C" localSheetId="7" hidden="1">[3]Table!#REF!</definedName>
    <definedName name="BExEX9HWY2G6928ZVVVQF77QCM2C" localSheetId="8" hidden="1">[1]Table!#REF!</definedName>
    <definedName name="BExEX9HWY2G6928ZVVVQF77QCM2C" localSheetId="1" hidden="1">[1]Table!#REF!</definedName>
    <definedName name="BExEX9HWY2G6928ZVVVQF77QCM2C" hidden="1">[1]Table!#REF!</definedName>
    <definedName name="BExF2UQWQFBLFXALZW0V5ZLXEJS8" localSheetId="0" hidden="1">[1]Table!#REF!</definedName>
    <definedName name="BExF2UQWQFBLFXALZW0V5ZLXEJS8" localSheetId="4" hidden="1">[1]Table!#REF!</definedName>
    <definedName name="BExF2UQWQFBLFXALZW0V5ZLXEJS8" localSheetId="5" hidden="1">[2]Table!#REF!</definedName>
    <definedName name="BExF2UQWQFBLFXALZW0V5ZLXEJS8" localSheetId="6" hidden="1">[3]Table!#REF!</definedName>
    <definedName name="BExF2UQWQFBLFXALZW0V5ZLXEJS8" localSheetId="7" hidden="1">[3]Table!#REF!</definedName>
    <definedName name="BExF2UQWQFBLFXALZW0V5ZLXEJS8" localSheetId="8" hidden="1">[1]Table!#REF!</definedName>
    <definedName name="BExF2UQWQFBLFXALZW0V5ZLXEJS8" localSheetId="1" hidden="1">[1]Table!#REF!</definedName>
    <definedName name="BExF2UQWQFBLFXALZW0V5ZLXEJS8" hidden="1">[1]Table!#REF!</definedName>
    <definedName name="BExF37C1YKBT79Z9SOJAG5MXQGTU" localSheetId="0" hidden="1">[1]Table!#REF!</definedName>
    <definedName name="BExF37C1YKBT79Z9SOJAG5MXQGTU" localSheetId="4" hidden="1">[1]Table!#REF!</definedName>
    <definedName name="BExF37C1YKBT79Z9SOJAG5MXQGTU" localSheetId="5" hidden="1">[2]Table!#REF!</definedName>
    <definedName name="BExF37C1YKBT79Z9SOJAG5MXQGTU" localSheetId="6" hidden="1">[3]Table!#REF!</definedName>
    <definedName name="BExF37C1YKBT79Z9SOJAG5MXQGTU" localSheetId="7" hidden="1">[3]Table!#REF!</definedName>
    <definedName name="BExF37C1YKBT79Z9SOJAG5MXQGTU" localSheetId="8" hidden="1">[1]Table!#REF!</definedName>
    <definedName name="BExF37C1YKBT79Z9SOJAG5MXQGTU" localSheetId="1" hidden="1">[1]Table!#REF!</definedName>
    <definedName name="BExF37C1YKBT79Z9SOJAG5MXQGTU" hidden="1">[1]Table!#REF!</definedName>
    <definedName name="BExF4PVMZYV36E8HOYY06J81AMBI" localSheetId="0" hidden="1">[1]Table!#REF!</definedName>
    <definedName name="BExF4PVMZYV36E8HOYY06J81AMBI" localSheetId="4" hidden="1">[1]Table!#REF!</definedName>
    <definedName name="BExF4PVMZYV36E8HOYY06J81AMBI" localSheetId="5" hidden="1">[2]Table!#REF!</definedName>
    <definedName name="BExF4PVMZYV36E8HOYY06J81AMBI" localSheetId="6" hidden="1">[3]Table!#REF!</definedName>
    <definedName name="BExF4PVMZYV36E8HOYY06J81AMBI" localSheetId="7" hidden="1">[3]Table!#REF!</definedName>
    <definedName name="BExF4PVMZYV36E8HOYY06J81AMBI" localSheetId="8" hidden="1">[1]Table!#REF!</definedName>
    <definedName name="BExF4PVMZYV36E8HOYY06J81AMBI" localSheetId="1" hidden="1">[1]Table!#REF!</definedName>
    <definedName name="BExF4PVMZYV36E8HOYY06J81AMBI" hidden="1">[1]Table!#REF!</definedName>
    <definedName name="BExF5L72GS9PK2F11EIY8X7N9TH8" localSheetId="0" hidden="1">[4]Table!#REF!</definedName>
    <definedName name="BExF5L72GS9PK2F11EIY8X7N9TH8" localSheetId="4" hidden="1">[4]Table!#REF!</definedName>
    <definedName name="BExF5L72GS9PK2F11EIY8X7N9TH8" localSheetId="5" hidden="1">[5]Table!#REF!</definedName>
    <definedName name="BExF5L72GS9PK2F11EIY8X7N9TH8" localSheetId="6" hidden="1">[6]Table!#REF!</definedName>
    <definedName name="BExF5L72GS9PK2F11EIY8X7N9TH8" localSheetId="7" hidden="1">[6]Table!#REF!</definedName>
    <definedName name="BExF5L72GS9PK2F11EIY8X7N9TH8" localSheetId="8" hidden="1">[4]Table!#REF!</definedName>
    <definedName name="BExF5L72GS9PK2F11EIY8X7N9TH8" localSheetId="1" hidden="1">[4]Table!#REF!</definedName>
    <definedName name="BExF5L72GS9PK2F11EIY8X7N9TH8" hidden="1">[4]Table!#REF!</definedName>
    <definedName name="BExF6RR76KNVIXGJOVFO8GDILKGZ" localSheetId="0" hidden="1">[1]Table!#REF!</definedName>
    <definedName name="BExF6RR76KNVIXGJOVFO8GDILKGZ" localSheetId="4" hidden="1">[1]Table!#REF!</definedName>
    <definedName name="BExF6RR76KNVIXGJOVFO8GDILKGZ" localSheetId="5" hidden="1">[2]Table!#REF!</definedName>
    <definedName name="BExF6RR76KNVIXGJOVFO8GDILKGZ" localSheetId="6" hidden="1">[3]Table!#REF!</definedName>
    <definedName name="BExF6RR76KNVIXGJOVFO8GDILKGZ" localSheetId="7" hidden="1">[3]Table!#REF!</definedName>
    <definedName name="BExF6RR76KNVIXGJOVFO8GDILKGZ" localSheetId="8" hidden="1">[1]Table!#REF!</definedName>
    <definedName name="BExF6RR76KNVIXGJOVFO8GDILKGZ" localSheetId="1" hidden="1">[1]Table!#REF!</definedName>
    <definedName name="BExF6RR76KNVIXGJOVFO8GDILKGZ" hidden="1">[1]Table!#REF!</definedName>
    <definedName name="BExGLVP1IU8K5A8J1340XFMYPR88" localSheetId="0" hidden="1">[1]Table!#REF!</definedName>
    <definedName name="BExGLVP1IU8K5A8J1340XFMYPR88" localSheetId="4" hidden="1">[1]Table!#REF!</definedName>
    <definedName name="BExGLVP1IU8K5A8J1340XFMYPR88" localSheetId="5" hidden="1">[2]Table!#REF!</definedName>
    <definedName name="BExGLVP1IU8K5A8J1340XFMYPR88" localSheetId="6" hidden="1">[3]Table!#REF!</definedName>
    <definedName name="BExGLVP1IU8K5A8J1340XFMYPR88" localSheetId="7" hidden="1">[3]Table!#REF!</definedName>
    <definedName name="BExGLVP1IU8K5A8J1340XFMYPR88" localSheetId="8" hidden="1">[1]Table!#REF!</definedName>
    <definedName name="BExGLVP1IU8K5A8J1340XFMYPR88" localSheetId="1" hidden="1">[1]Table!#REF!</definedName>
    <definedName name="BExGLVP1IU8K5A8J1340XFMYPR88" hidden="1">[1]Table!#REF!</definedName>
    <definedName name="BExGM06V531MEEBCEX0I8L6NEKUH" localSheetId="0" hidden="1">[4]Table!#REF!</definedName>
    <definedName name="BExGM06V531MEEBCEX0I8L6NEKUH" localSheetId="4" hidden="1">[4]Table!#REF!</definedName>
    <definedName name="BExGM06V531MEEBCEX0I8L6NEKUH" localSheetId="5" hidden="1">[5]Table!#REF!</definedName>
    <definedName name="BExGM06V531MEEBCEX0I8L6NEKUH" localSheetId="6" hidden="1">[6]Table!#REF!</definedName>
    <definedName name="BExGM06V531MEEBCEX0I8L6NEKUH" localSheetId="7" hidden="1">[6]Table!#REF!</definedName>
    <definedName name="BExGM06V531MEEBCEX0I8L6NEKUH" localSheetId="8" hidden="1">[4]Table!#REF!</definedName>
    <definedName name="BExGM06V531MEEBCEX0I8L6NEKUH" localSheetId="1" hidden="1">[4]Table!#REF!</definedName>
    <definedName name="BExGM06V531MEEBCEX0I8L6NEKUH" hidden="1">[4]Table!#REF!</definedName>
    <definedName name="BExGNN2YQ9BDAZXT2GLCSAPXKIM7" localSheetId="0" hidden="1">[1]Table!#REF!</definedName>
    <definedName name="BExGNN2YQ9BDAZXT2GLCSAPXKIM7" localSheetId="4" hidden="1">[1]Table!#REF!</definedName>
    <definedName name="BExGNN2YQ9BDAZXT2GLCSAPXKIM7" localSheetId="5" hidden="1">[2]Table!#REF!</definedName>
    <definedName name="BExGNN2YQ9BDAZXT2GLCSAPXKIM7" localSheetId="6" hidden="1">[3]Table!#REF!</definedName>
    <definedName name="BExGNN2YQ9BDAZXT2GLCSAPXKIM7" localSheetId="7" hidden="1">[3]Table!#REF!</definedName>
    <definedName name="BExGNN2YQ9BDAZXT2GLCSAPXKIM7" localSheetId="8" hidden="1">[1]Table!#REF!</definedName>
    <definedName name="BExGNN2YQ9BDAZXT2GLCSAPXKIM7" localSheetId="1" hidden="1">[1]Table!#REF!</definedName>
    <definedName name="BExGNN2YQ9BDAZXT2GLCSAPXKIM7" hidden="1">[1]Table!#REF!</definedName>
    <definedName name="BExGO2YUBOVLYHY1QSIHRE1KLAFV" localSheetId="0" hidden="1">[1]Table!#REF!</definedName>
    <definedName name="BExGO2YUBOVLYHY1QSIHRE1KLAFV" localSheetId="4" hidden="1">[1]Table!#REF!</definedName>
    <definedName name="BExGO2YUBOVLYHY1QSIHRE1KLAFV" localSheetId="5" hidden="1">[2]Table!#REF!</definedName>
    <definedName name="BExGO2YUBOVLYHY1QSIHRE1KLAFV" localSheetId="6" hidden="1">[3]Table!#REF!</definedName>
    <definedName name="BExGO2YUBOVLYHY1QSIHRE1KLAFV" localSheetId="7" hidden="1">[3]Table!#REF!</definedName>
    <definedName name="BExGO2YUBOVLYHY1QSIHRE1KLAFV" localSheetId="8" hidden="1">[1]Table!#REF!</definedName>
    <definedName name="BExGO2YUBOVLYHY1QSIHRE1KLAFV" localSheetId="1" hidden="1">[1]Table!#REF!</definedName>
    <definedName name="BExGO2YUBOVLYHY1QSIHRE1KLAFV" hidden="1">[1]Table!#REF!</definedName>
    <definedName name="BExGOPQPCWJIYUZZVIJTYDFMMTGD" localSheetId="0" hidden="1">[1]Table!#REF!</definedName>
    <definedName name="BExGOPQPCWJIYUZZVIJTYDFMMTGD" localSheetId="4" hidden="1">[1]Table!#REF!</definedName>
    <definedName name="BExGOPQPCWJIYUZZVIJTYDFMMTGD" localSheetId="5" hidden="1">[2]Table!#REF!</definedName>
    <definedName name="BExGOPQPCWJIYUZZVIJTYDFMMTGD" localSheetId="6" hidden="1">[3]Table!#REF!</definedName>
    <definedName name="BExGOPQPCWJIYUZZVIJTYDFMMTGD" localSheetId="7" hidden="1">[3]Table!#REF!</definedName>
    <definedName name="BExGOPQPCWJIYUZZVIJTYDFMMTGD" localSheetId="8" hidden="1">[1]Table!#REF!</definedName>
    <definedName name="BExGOPQPCWJIYUZZVIJTYDFMMTGD" localSheetId="1" hidden="1">[1]Table!#REF!</definedName>
    <definedName name="BExGOPQPCWJIYUZZVIJTYDFMMTGD" hidden="1">[1]Table!#REF!</definedName>
    <definedName name="BExGOT6UXUX5FVTAYL9SOBZ1D0II" localSheetId="0" hidden="1">[1]Table!#REF!</definedName>
    <definedName name="BExGOT6UXUX5FVTAYL9SOBZ1D0II" localSheetId="4" hidden="1">[1]Table!#REF!</definedName>
    <definedName name="BExGOT6UXUX5FVTAYL9SOBZ1D0II" localSheetId="5" hidden="1">[2]Table!#REF!</definedName>
    <definedName name="BExGOT6UXUX5FVTAYL9SOBZ1D0II" localSheetId="6" hidden="1">[3]Table!#REF!</definedName>
    <definedName name="BExGOT6UXUX5FVTAYL9SOBZ1D0II" localSheetId="7" hidden="1">[3]Table!#REF!</definedName>
    <definedName name="BExGOT6UXUX5FVTAYL9SOBZ1D0II" localSheetId="8" hidden="1">[1]Table!#REF!</definedName>
    <definedName name="BExGOT6UXUX5FVTAYL9SOBZ1D0II" localSheetId="1" hidden="1">[1]Table!#REF!</definedName>
    <definedName name="BExGOT6UXUX5FVTAYL9SOBZ1D0II" hidden="1">[1]Table!#REF!</definedName>
    <definedName name="BExGPID72Y4Y619LWASUQZKZHJNC" localSheetId="0" hidden="1">[1]Table!#REF!</definedName>
    <definedName name="BExGPID72Y4Y619LWASUQZKZHJNC" localSheetId="4" hidden="1">[1]Table!#REF!</definedName>
    <definedName name="BExGPID72Y4Y619LWASUQZKZHJNC" localSheetId="5" hidden="1">[2]Table!#REF!</definedName>
    <definedName name="BExGPID72Y4Y619LWASUQZKZHJNC" localSheetId="6" hidden="1">[3]Table!#REF!</definedName>
    <definedName name="BExGPID72Y4Y619LWASUQZKZHJNC" localSheetId="7" hidden="1">[3]Table!#REF!</definedName>
    <definedName name="BExGPID72Y4Y619LWASUQZKZHJNC" localSheetId="8" hidden="1">[1]Table!#REF!</definedName>
    <definedName name="BExGPID72Y4Y619LWASUQZKZHJNC" localSheetId="1" hidden="1">[1]Table!#REF!</definedName>
    <definedName name="BExGPID72Y4Y619LWASUQZKZHJNC" hidden="1">[1]Table!#REF!</definedName>
    <definedName name="BExGQX0H4EZMXBJTKJJE4ICJWN5O" localSheetId="0" hidden="1">[1]Table!#REF!</definedName>
    <definedName name="BExGQX0H4EZMXBJTKJJE4ICJWN5O" localSheetId="4" hidden="1">[1]Table!#REF!</definedName>
    <definedName name="BExGQX0H4EZMXBJTKJJE4ICJWN5O" localSheetId="5" hidden="1">[2]Table!#REF!</definedName>
    <definedName name="BExGQX0H4EZMXBJTKJJE4ICJWN5O" localSheetId="6" hidden="1">[3]Table!#REF!</definedName>
    <definedName name="BExGQX0H4EZMXBJTKJJE4ICJWN5O" localSheetId="7" hidden="1">[3]Table!#REF!</definedName>
    <definedName name="BExGQX0H4EZMXBJTKJJE4ICJWN5O" localSheetId="8" hidden="1">[1]Table!#REF!</definedName>
    <definedName name="BExGQX0H4EZMXBJTKJJE4ICJWN5O" localSheetId="1" hidden="1">[1]Table!#REF!</definedName>
    <definedName name="BExGQX0H4EZMXBJTKJJE4ICJWN5O" hidden="1">[1]Table!#REF!</definedName>
    <definedName name="BExGT0DZJB6LSF6L693UUB9EY1VQ" localSheetId="0" hidden="1">[1]Table!#REF!</definedName>
    <definedName name="BExGT0DZJB6LSF6L693UUB9EY1VQ" localSheetId="4" hidden="1">[1]Table!#REF!</definedName>
    <definedName name="BExGT0DZJB6LSF6L693UUB9EY1VQ" localSheetId="5" hidden="1">[2]Table!#REF!</definedName>
    <definedName name="BExGT0DZJB6LSF6L693UUB9EY1VQ" localSheetId="6" hidden="1">[3]Table!#REF!</definedName>
    <definedName name="BExGT0DZJB6LSF6L693UUB9EY1VQ" localSheetId="7" hidden="1">[3]Table!#REF!</definedName>
    <definedName name="BExGT0DZJB6LSF6L693UUB9EY1VQ" localSheetId="8" hidden="1">[1]Table!#REF!</definedName>
    <definedName name="BExGT0DZJB6LSF6L693UUB9EY1VQ" localSheetId="1" hidden="1">[1]Table!#REF!</definedName>
    <definedName name="BExGT0DZJB6LSF6L693UUB9EY1VQ" hidden="1">[1]Table!#REF!</definedName>
    <definedName name="BExGTIYX3OWPIINOGY1E4QQYSKHP" localSheetId="0" hidden="1">[1]Table!#REF!</definedName>
    <definedName name="BExGTIYX3OWPIINOGY1E4QQYSKHP" localSheetId="4" hidden="1">[1]Table!#REF!</definedName>
    <definedName name="BExGTIYX3OWPIINOGY1E4QQYSKHP" localSheetId="5" hidden="1">[2]Table!#REF!</definedName>
    <definedName name="BExGTIYX3OWPIINOGY1E4QQYSKHP" localSheetId="6" hidden="1">[3]Table!#REF!</definedName>
    <definedName name="BExGTIYX3OWPIINOGY1E4QQYSKHP" localSheetId="7" hidden="1">[3]Table!#REF!</definedName>
    <definedName name="BExGTIYX3OWPIINOGY1E4QQYSKHP" localSheetId="8" hidden="1">[1]Table!#REF!</definedName>
    <definedName name="BExGTIYX3OWPIINOGY1E4QQYSKHP" localSheetId="1" hidden="1">[1]Table!#REF!</definedName>
    <definedName name="BExGTIYX3OWPIINOGY1E4QQYSKHP" hidden="1">[1]Table!#REF!</definedName>
    <definedName name="BExGUM8D91UNPCOO4TKP9FGX85TF" localSheetId="0" hidden="1">[1]Table!#REF!</definedName>
    <definedName name="BExGUM8D91UNPCOO4TKP9FGX85TF" localSheetId="4" hidden="1">[1]Table!#REF!</definedName>
    <definedName name="BExGUM8D91UNPCOO4TKP9FGX85TF" localSheetId="5" hidden="1">[2]Table!#REF!</definedName>
    <definedName name="BExGUM8D91UNPCOO4TKP9FGX85TF" localSheetId="6" hidden="1">[3]Table!#REF!</definedName>
    <definedName name="BExGUM8D91UNPCOO4TKP9FGX85TF" localSheetId="7" hidden="1">[3]Table!#REF!</definedName>
    <definedName name="BExGUM8D91UNPCOO4TKP9FGX85TF" localSheetId="8" hidden="1">[1]Table!#REF!</definedName>
    <definedName name="BExGUM8D91UNPCOO4TKP9FGX85TF" localSheetId="1" hidden="1">[1]Table!#REF!</definedName>
    <definedName name="BExGUM8D91UNPCOO4TKP9FGX85TF" hidden="1">[1]Table!#REF!</definedName>
    <definedName name="BExGW2Z7AMPG6H9EXA9ML6EZVGGA" localSheetId="0" hidden="1">[1]Table!#REF!</definedName>
    <definedName name="BExGW2Z7AMPG6H9EXA9ML6EZVGGA" localSheetId="4" hidden="1">[1]Table!#REF!</definedName>
    <definedName name="BExGW2Z7AMPG6H9EXA9ML6EZVGGA" localSheetId="5" hidden="1">[2]Table!#REF!</definedName>
    <definedName name="BExGW2Z7AMPG6H9EXA9ML6EZVGGA" localSheetId="6" hidden="1">[3]Table!#REF!</definedName>
    <definedName name="BExGW2Z7AMPG6H9EXA9ML6EZVGGA" localSheetId="7" hidden="1">[3]Table!#REF!</definedName>
    <definedName name="BExGW2Z7AMPG6H9EXA9ML6EZVGGA" localSheetId="8" hidden="1">[1]Table!#REF!</definedName>
    <definedName name="BExGW2Z7AMPG6H9EXA9ML6EZVGGA" localSheetId="1" hidden="1">[1]Table!#REF!</definedName>
    <definedName name="BExGW2Z7AMPG6H9EXA9ML6EZVGGA" hidden="1">[1]Table!#REF!</definedName>
    <definedName name="BExGWEO0JDG84NYLEAV5NSOAGMJZ" localSheetId="0" hidden="1">[1]Table!#REF!</definedName>
    <definedName name="BExGWEO0JDG84NYLEAV5NSOAGMJZ" localSheetId="4" hidden="1">[1]Table!#REF!</definedName>
    <definedName name="BExGWEO0JDG84NYLEAV5NSOAGMJZ" localSheetId="5" hidden="1">[2]Table!#REF!</definedName>
    <definedName name="BExGWEO0JDG84NYLEAV5NSOAGMJZ" localSheetId="6" hidden="1">[3]Table!#REF!</definedName>
    <definedName name="BExGWEO0JDG84NYLEAV5NSOAGMJZ" localSheetId="7" hidden="1">[3]Table!#REF!</definedName>
    <definedName name="BExGWEO0JDG84NYLEAV5NSOAGMJZ" localSheetId="8" hidden="1">[1]Table!#REF!</definedName>
    <definedName name="BExGWEO0JDG84NYLEAV5NSOAGMJZ" localSheetId="1" hidden="1">[1]Table!#REF!</definedName>
    <definedName name="BExGWEO0JDG84NYLEAV5NSOAGMJZ" hidden="1">[1]Table!#REF!</definedName>
    <definedName name="BExGWNCXLCRTLBVMTXYJ5PHQI6SS" localSheetId="0" hidden="1">[1]Table!#REF!</definedName>
    <definedName name="BExGWNCXLCRTLBVMTXYJ5PHQI6SS" localSheetId="4" hidden="1">[1]Table!#REF!</definedName>
    <definedName name="BExGWNCXLCRTLBVMTXYJ5PHQI6SS" localSheetId="5" hidden="1">[2]Table!#REF!</definedName>
    <definedName name="BExGWNCXLCRTLBVMTXYJ5PHQI6SS" localSheetId="6" hidden="1">[3]Table!#REF!</definedName>
    <definedName name="BExGWNCXLCRTLBVMTXYJ5PHQI6SS" localSheetId="7" hidden="1">[3]Table!#REF!</definedName>
    <definedName name="BExGWNCXLCRTLBVMTXYJ5PHQI6SS" localSheetId="8" hidden="1">[1]Table!#REF!</definedName>
    <definedName name="BExGWNCXLCRTLBVMTXYJ5PHQI6SS" localSheetId="1" hidden="1">[1]Table!#REF!</definedName>
    <definedName name="BExGWNCXLCRTLBVMTXYJ5PHQI6SS" hidden="1">[1]Table!#REF!</definedName>
    <definedName name="BExGY6SU3SYVCJ3AG2ITY59SAZ5A" localSheetId="0" hidden="1">[1]Table!#REF!</definedName>
    <definedName name="BExGY6SU3SYVCJ3AG2ITY59SAZ5A" localSheetId="4" hidden="1">[1]Table!#REF!</definedName>
    <definedName name="BExGY6SU3SYVCJ3AG2ITY59SAZ5A" localSheetId="5" hidden="1">[2]Table!#REF!</definedName>
    <definedName name="BExGY6SU3SYVCJ3AG2ITY59SAZ5A" localSheetId="6" hidden="1">[3]Table!#REF!</definedName>
    <definedName name="BExGY6SU3SYVCJ3AG2ITY59SAZ5A" localSheetId="7" hidden="1">[3]Table!#REF!</definedName>
    <definedName name="BExGY6SU3SYVCJ3AG2ITY59SAZ5A" localSheetId="8" hidden="1">[1]Table!#REF!</definedName>
    <definedName name="BExGY6SU3SYVCJ3AG2ITY59SAZ5A" localSheetId="1" hidden="1">[1]Table!#REF!</definedName>
    <definedName name="BExGY6SU3SYVCJ3AG2ITY59SAZ5A" hidden="1">[1]Table!#REF!</definedName>
    <definedName name="BExGZ7NXZ0IBS44C2NZ9VMD6T6K2" localSheetId="0" hidden="1">[1]Table!#REF!</definedName>
    <definedName name="BExGZ7NXZ0IBS44C2NZ9VMD6T6K2" localSheetId="4" hidden="1">[1]Table!#REF!</definedName>
    <definedName name="BExGZ7NXZ0IBS44C2NZ9VMD6T6K2" localSheetId="5" hidden="1">[2]Table!#REF!</definedName>
    <definedName name="BExGZ7NXZ0IBS44C2NZ9VMD6T6K2" localSheetId="6" hidden="1">[3]Table!#REF!</definedName>
    <definedName name="BExGZ7NXZ0IBS44C2NZ9VMD6T6K2" localSheetId="7" hidden="1">[3]Table!#REF!</definedName>
    <definedName name="BExGZ7NXZ0IBS44C2NZ9VMD6T6K2" localSheetId="8" hidden="1">[1]Table!#REF!</definedName>
    <definedName name="BExGZ7NXZ0IBS44C2NZ9VMD6T6K2" localSheetId="1" hidden="1">[1]Table!#REF!</definedName>
    <definedName name="BExGZ7NXZ0IBS44C2NZ9VMD6T6K2" hidden="1">[1]Table!#REF!</definedName>
    <definedName name="BExH02ZD6VAY1KQLAQYBBI6WWIZB" localSheetId="0" hidden="1">[1]Table!#REF!</definedName>
    <definedName name="BExH02ZD6VAY1KQLAQYBBI6WWIZB" localSheetId="4" hidden="1">[1]Table!#REF!</definedName>
    <definedName name="BExH02ZD6VAY1KQLAQYBBI6WWIZB" localSheetId="5" hidden="1">[2]Table!#REF!</definedName>
    <definedName name="BExH02ZD6VAY1KQLAQYBBI6WWIZB" localSheetId="6" hidden="1">[3]Table!#REF!</definedName>
    <definedName name="BExH02ZD6VAY1KQLAQYBBI6WWIZB" localSheetId="7" hidden="1">[3]Table!#REF!</definedName>
    <definedName name="BExH02ZD6VAY1KQLAQYBBI6WWIZB" localSheetId="8" hidden="1">[1]Table!#REF!</definedName>
    <definedName name="BExH02ZD6VAY1KQLAQYBBI6WWIZB" localSheetId="1" hidden="1">[1]Table!#REF!</definedName>
    <definedName name="BExH02ZD6VAY1KQLAQYBBI6WWIZB" hidden="1">[1]Table!#REF!</definedName>
    <definedName name="BExH1FDTQXR9QQ31WDB7OPXU7MPT" localSheetId="0" hidden="1">[1]Table!#REF!</definedName>
    <definedName name="BExH1FDTQXR9QQ31WDB7OPXU7MPT" localSheetId="4" hidden="1">[1]Table!#REF!</definedName>
    <definedName name="BExH1FDTQXR9QQ31WDB7OPXU7MPT" localSheetId="5" hidden="1">[2]Table!#REF!</definedName>
    <definedName name="BExH1FDTQXR9QQ31WDB7OPXU7MPT" localSheetId="6" hidden="1">[3]Table!#REF!</definedName>
    <definedName name="BExH1FDTQXR9QQ31WDB7OPXU7MPT" localSheetId="7" hidden="1">[3]Table!#REF!</definedName>
    <definedName name="BExH1FDTQXR9QQ31WDB7OPXU7MPT" localSheetId="8" hidden="1">[1]Table!#REF!</definedName>
    <definedName name="BExH1FDTQXR9QQ31WDB7OPXU7MPT" localSheetId="1" hidden="1">[1]Table!#REF!</definedName>
    <definedName name="BExH1FDTQXR9QQ31WDB7OPXU7MPT" hidden="1">[1]Table!#REF!</definedName>
    <definedName name="BExIJFGZJ5ED9D6KAY4PGQYLELAX" localSheetId="0" hidden="1">[1]Table!#REF!</definedName>
    <definedName name="BExIJFGZJ5ED9D6KAY4PGQYLELAX" localSheetId="4" hidden="1">[1]Table!#REF!</definedName>
    <definedName name="BExIJFGZJ5ED9D6KAY4PGQYLELAX" localSheetId="5" hidden="1">[2]Table!#REF!</definedName>
    <definedName name="BExIJFGZJ5ED9D6KAY4PGQYLELAX" localSheetId="6" hidden="1">[3]Table!#REF!</definedName>
    <definedName name="BExIJFGZJ5ED9D6KAY4PGQYLELAX" localSheetId="7" hidden="1">[3]Table!#REF!</definedName>
    <definedName name="BExIJFGZJ5ED9D6KAY4PGQYLELAX" localSheetId="8" hidden="1">[1]Table!#REF!</definedName>
    <definedName name="BExIJFGZJ5ED9D6KAY4PGQYLELAX" localSheetId="1" hidden="1">[1]Table!#REF!</definedName>
    <definedName name="BExIJFGZJ5ED9D6KAY4PGQYLELAX" hidden="1">[1]Table!#REF!</definedName>
    <definedName name="BExIJM7PNEENRQMX909L1JOLB7MG" localSheetId="0" hidden="1">[1]Table!#REF!</definedName>
    <definedName name="BExIJM7PNEENRQMX909L1JOLB7MG" localSheetId="4" hidden="1">[1]Table!#REF!</definedName>
    <definedName name="BExIJM7PNEENRQMX909L1JOLB7MG" localSheetId="5" hidden="1">[2]Table!#REF!</definedName>
    <definedName name="BExIJM7PNEENRQMX909L1JOLB7MG" localSheetId="6" hidden="1">[3]Table!#REF!</definedName>
    <definedName name="BExIJM7PNEENRQMX909L1JOLB7MG" localSheetId="7" hidden="1">[3]Table!#REF!</definedName>
    <definedName name="BExIJM7PNEENRQMX909L1JOLB7MG" localSheetId="8" hidden="1">[1]Table!#REF!</definedName>
    <definedName name="BExIJM7PNEENRQMX909L1JOLB7MG" localSheetId="1" hidden="1">[1]Table!#REF!</definedName>
    <definedName name="BExIJM7PNEENRQMX909L1JOLB7MG" hidden="1">[1]Table!#REF!</definedName>
    <definedName name="BExILG5F338C0FFLMVOKMKF8X5ZP" localSheetId="0" hidden="1">[1]Table!#REF!</definedName>
    <definedName name="BExILG5F338C0FFLMVOKMKF8X5ZP" localSheetId="4" hidden="1">[1]Table!#REF!</definedName>
    <definedName name="BExILG5F338C0FFLMVOKMKF8X5ZP" localSheetId="5" hidden="1">[2]Table!#REF!</definedName>
    <definedName name="BExILG5F338C0FFLMVOKMKF8X5ZP" localSheetId="6" hidden="1">[3]Table!#REF!</definedName>
    <definedName name="BExILG5F338C0FFLMVOKMKF8X5ZP" localSheetId="7" hidden="1">[3]Table!#REF!</definedName>
    <definedName name="BExILG5F338C0FFLMVOKMKF8X5ZP" localSheetId="8" hidden="1">[1]Table!#REF!</definedName>
    <definedName name="BExILG5F338C0FFLMVOKMKF8X5ZP" localSheetId="1" hidden="1">[1]Table!#REF!</definedName>
    <definedName name="BExILG5F338C0FFLMVOKMKF8X5ZP" hidden="1">[1]Table!#REF!</definedName>
    <definedName name="BExINLX401ZKEGWU168DS4JUM2J6" localSheetId="0" hidden="1">[1]Table!#REF!</definedName>
    <definedName name="BExINLX401ZKEGWU168DS4JUM2J6" localSheetId="4" hidden="1">[1]Table!#REF!</definedName>
    <definedName name="BExINLX401ZKEGWU168DS4JUM2J6" localSheetId="5" hidden="1">[2]Table!#REF!</definedName>
    <definedName name="BExINLX401ZKEGWU168DS4JUM2J6" localSheetId="6" hidden="1">[3]Table!#REF!</definedName>
    <definedName name="BExINLX401ZKEGWU168DS4JUM2J6" localSheetId="7" hidden="1">[3]Table!#REF!</definedName>
    <definedName name="BExINLX401ZKEGWU168DS4JUM2J6" localSheetId="8" hidden="1">[1]Table!#REF!</definedName>
    <definedName name="BExINLX401ZKEGWU168DS4JUM2J6" localSheetId="1" hidden="1">[1]Table!#REF!</definedName>
    <definedName name="BExINLX401ZKEGWU168DS4JUM2J6" hidden="1">[1]Table!#REF!</definedName>
    <definedName name="BExIORA3GK78T7C7SNBJJUONJ0LS" localSheetId="0" hidden="1">[1]Table!#REF!</definedName>
    <definedName name="BExIORA3GK78T7C7SNBJJUONJ0LS" localSheetId="4" hidden="1">[1]Table!#REF!</definedName>
    <definedName name="BExIORA3GK78T7C7SNBJJUONJ0LS" localSheetId="5" hidden="1">[2]Table!#REF!</definedName>
    <definedName name="BExIORA3GK78T7C7SNBJJUONJ0LS" localSheetId="6" hidden="1">[3]Table!#REF!</definedName>
    <definedName name="BExIORA3GK78T7C7SNBJJUONJ0LS" localSheetId="7" hidden="1">[3]Table!#REF!</definedName>
    <definedName name="BExIORA3GK78T7C7SNBJJUONJ0LS" localSheetId="8" hidden="1">[1]Table!#REF!</definedName>
    <definedName name="BExIORA3GK78T7C7SNBJJUONJ0LS" localSheetId="1" hidden="1">[1]Table!#REF!</definedName>
    <definedName name="BExIORA3GK78T7C7SNBJJUONJ0LS" hidden="1">[1]Table!#REF!</definedName>
    <definedName name="BExIOTZ5EFZ2NASVQ05RH15HRSW6" localSheetId="0" hidden="1">[1]Table!#REF!</definedName>
    <definedName name="BExIOTZ5EFZ2NASVQ05RH15HRSW6" localSheetId="4" hidden="1">[1]Table!#REF!</definedName>
    <definedName name="BExIOTZ5EFZ2NASVQ05RH15HRSW6" localSheetId="5" hidden="1">[2]Table!#REF!</definedName>
    <definedName name="BExIOTZ5EFZ2NASVQ05RH15HRSW6" localSheetId="6" hidden="1">[3]Table!#REF!</definedName>
    <definedName name="BExIOTZ5EFZ2NASVQ05RH15HRSW6" localSheetId="7" hidden="1">[3]Table!#REF!</definedName>
    <definedName name="BExIOTZ5EFZ2NASVQ05RH15HRSW6" localSheetId="8" hidden="1">[1]Table!#REF!</definedName>
    <definedName name="BExIOTZ5EFZ2NASVQ05RH15HRSW6" localSheetId="1" hidden="1">[1]Table!#REF!</definedName>
    <definedName name="BExIOTZ5EFZ2NASVQ05RH15HRSW6" hidden="1">[1]Table!#REF!</definedName>
    <definedName name="BExIQ5S19ITB0NDRUN4XV7B905ED" localSheetId="0" hidden="1">[1]Table!#REF!</definedName>
    <definedName name="BExIQ5S19ITB0NDRUN4XV7B905ED" localSheetId="4" hidden="1">[1]Table!#REF!</definedName>
    <definedName name="BExIQ5S19ITB0NDRUN4XV7B905ED" localSheetId="5" hidden="1">[2]Table!#REF!</definedName>
    <definedName name="BExIQ5S19ITB0NDRUN4XV7B905ED" localSheetId="6" hidden="1">[3]Table!#REF!</definedName>
    <definedName name="BExIQ5S19ITB0NDRUN4XV7B905ED" localSheetId="7" hidden="1">[3]Table!#REF!</definedName>
    <definedName name="BExIQ5S19ITB0NDRUN4XV7B905ED" localSheetId="8" hidden="1">[1]Table!#REF!</definedName>
    <definedName name="BExIQ5S19ITB0NDRUN4XV7B905ED" localSheetId="1" hidden="1">[1]Table!#REF!</definedName>
    <definedName name="BExIQ5S19ITB0NDRUN4XV7B905ED" hidden="1">[1]Table!#REF!</definedName>
    <definedName name="BExIS4T0DRF57HYO7OGG72KBOFOI" localSheetId="0" hidden="1">[1]Table!#REF!</definedName>
    <definedName name="BExIS4T0DRF57HYO7OGG72KBOFOI" localSheetId="4" hidden="1">[1]Table!#REF!</definedName>
    <definedName name="BExIS4T0DRF57HYO7OGG72KBOFOI" localSheetId="5" hidden="1">[2]Table!#REF!</definedName>
    <definedName name="BExIS4T0DRF57HYO7OGG72KBOFOI" localSheetId="6" hidden="1">[3]Table!#REF!</definedName>
    <definedName name="BExIS4T0DRF57HYO7OGG72KBOFOI" localSheetId="7" hidden="1">[3]Table!#REF!</definedName>
    <definedName name="BExIS4T0DRF57HYO7OGG72KBOFOI" localSheetId="8" hidden="1">[1]Table!#REF!</definedName>
    <definedName name="BExIS4T0DRF57HYO7OGG72KBOFOI" localSheetId="1" hidden="1">[1]Table!#REF!</definedName>
    <definedName name="BExIS4T0DRF57HYO7OGG72KBOFOI" hidden="1">[1]Table!#REF!</definedName>
    <definedName name="BExIUUT2MHIOV6R3WHA0DPM1KBKY" localSheetId="0" hidden="1">[1]Table!#REF!</definedName>
    <definedName name="BExIUUT2MHIOV6R3WHA0DPM1KBKY" localSheetId="4" hidden="1">[1]Table!#REF!</definedName>
    <definedName name="BExIUUT2MHIOV6R3WHA0DPM1KBKY" localSheetId="5" hidden="1">[2]Table!#REF!</definedName>
    <definedName name="BExIUUT2MHIOV6R3WHA0DPM1KBKY" localSheetId="6" hidden="1">[3]Table!#REF!</definedName>
    <definedName name="BExIUUT2MHIOV6R3WHA0DPM1KBKY" localSheetId="7" hidden="1">[3]Table!#REF!</definedName>
    <definedName name="BExIUUT2MHIOV6R3WHA0DPM1KBKY" localSheetId="8" hidden="1">[1]Table!#REF!</definedName>
    <definedName name="BExIUUT2MHIOV6R3WHA0DPM1KBKY" localSheetId="1" hidden="1">[1]Table!#REF!</definedName>
    <definedName name="BExIUUT2MHIOV6R3WHA0DPM1KBKY" hidden="1">[1]Table!#REF!</definedName>
    <definedName name="BExIV2LM38XPLRTWT0R44TMQ59E5" localSheetId="0" hidden="1">[1]Table!#REF!</definedName>
    <definedName name="BExIV2LM38XPLRTWT0R44TMQ59E5" localSheetId="4" hidden="1">[1]Table!#REF!</definedName>
    <definedName name="BExIV2LM38XPLRTWT0R44TMQ59E5" localSheetId="5" hidden="1">[2]Table!#REF!</definedName>
    <definedName name="BExIV2LM38XPLRTWT0R44TMQ59E5" localSheetId="6" hidden="1">[3]Table!#REF!</definedName>
    <definedName name="BExIV2LM38XPLRTWT0R44TMQ59E5" localSheetId="7" hidden="1">[3]Table!#REF!</definedName>
    <definedName name="BExIV2LM38XPLRTWT0R44TMQ59E5" localSheetId="8" hidden="1">[1]Table!#REF!</definedName>
    <definedName name="BExIV2LM38XPLRTWT0R44TMQ59E5" localSheetId="1" hidden="1">[1]Table!#REF!</definedName>
    <definedName name="BExIV2LM38XPLRTWT0R44TMQ59E5" hidden="1">[1]Table!#REF!</definedName>
    <definedName name="BExIVCXWL6H5LD9DHDIA4F5U9TQL" localSheetId="0" hidden="1">[1]Table!#REF!</definedName>
    <definedName name="BExIVCXWL6H5LD9DHDIA4F5U9TQL" localSheetId="4" hidden="1">[1]Table!#REF!</definedName>
    <definedName name="BExIVCXWL6H5LD9DHDIA4F5U9TQL" localSheetId="5" hidden="1">[2]Table!#REF!</definedName>
    <definedName name="BExIVCXWL6H5LD9DHDIA4F5U9TQL" localSheetId="6" hidden="1">[3]Table!#REF!</definedName>
    <definedName name="BExIVCXWL6H5LD9DHDIA4F5U9TQL" localSheetId="7" hidden="1">[3]Table!#REF!</definedName>
    <definedName name="BExIVCXWL6H5LD9DHDIA4F5U9TQL" localSheetId="8" hidden="1">[1]Table!#REF!</definedName>
    <definedName name="BExIVCXWL6H5LD9DHDIA4F5U9TQL" localSheetId="1" hidden="1">[1]Table!#REF!</definedName>
    <definedName name="BExIVCXWL6H5LD9DHDIA4F5U9TQL" hidden="1">[1]Table!#REF!</definedName>
    <definedName name="BExIXBTH4DFW38SCDT9T30V4XJC9" localSheetId="0" hidden="1">[1]Table!#REF!</definedName>
    <definedName name="BExIXBTH4DFW38SCDT9T30V4XJC9" localSheetId="4" hidden="1">[1]Table!#REF!</definedName>
    <definedName name="BExIXBTH4DFW38SCDT9T30V4XJC9" localSheetId="5" hidden="1">[2]Table!#REF!</definedName>
    <definedName name="BExIXBTH4DFW38SCDT9T30V4XJC9" localSheetId="6" hidden="1">[3]Table!#REF!</definedName>
    <definedName name="BExIXBTH4DFW38SCDT9T30V4XJC9" localSheetId="7" hidden="1">[3]Table!#REF!</definedName>
    <definedName name="BExIXBTH4DFW38SCDT9T30V4XJC9" localSheetId="8" hidden="1">[1]Table!#REF!</definedName>
    <definedName name="BExIXBTH4DFW38SCDT9T30V4XJC9" localSheetId="1" hidden="1">[1]Table!#REF!</definedName>
    <definedName name="BExIXBTH4DFW38SCDT9T30V4XJC9" hidden="1">[1]Table!#REF!</definedName>
    <definedName name="BExIYI2RH0K4225XO970K2IQ1E79" localSheetId="0" hidden="1">[1]Table!#REF!</definedName>
    <definedName name="BExIYI2RH0K4225XO970K2IQ1E79" localSheetId="4" hidden="1">[1]Table!#REF!</definedName>
    <definedName name="BExIYI2RH0K4225XO970K2IQ1E79" localSheetId="5" hidden="1">[2]Table!#REF!</definedName>
    <definedName name="BExIYI2RH0K4225XO970K2IQ1E79" localSheetId="6" hidden="1">[3]Table!#REF!</definedName>
    <definedName name="BExIYI2RH0K4225XO970K2IQ1E79" localSheetId="7" hidden="1">[3]Table!#REF!</definedName>
    <definedName name="BExIYI2RH0K4225XO970K2IQ1E79" localSheetId="8" hidden="1">[1]Table!#REF!</definedName>
    <definedName name="BExIYI2RH0K4225XO970K2IQ1E79" localSheetId="1" hidden="1">[1]Table!#REF!</definedName>
    <definedName name="BExIYI2RH0K4225XO970K2IQ1E79" hidden="1">[1]Table!#REF!</definedName>
    <definedName name="BExIZ4K0EZJK6PW3L8SVKTJFSWW9" localSheetId="0" hidden="1">[1]Table!#REF!</definedName>
    <definedName name="BExIZ4K0EZJK6PW3L8SVKTJFSWW9" localSheetId="4" hidden="1">[1]Table!#REF!</definedName>
    <definedName name="BExIZ4K0EZJK6PW3L8SVKTJFSWW9" localSheetId="5" hidden="1">[2]Table!#REF!</definedName>
    <definedName name="BExIZ4K0EZJK6PW3L8SVKTJFSWW9" localSheetId="6" hidden="1">[3]Table!#REF!</definedName>
    <definedName name="BExIZ4K0EZJK6PW3L8SVKTJFSWW9" localSheetId="7" hidden="1">[3]Table!#REF!</definedName>
    <definedName name="BExIZ4K0EZJK6PW3L8SVKTJFSWW9" localSheetId="8" hidden="1">[1]Table!#REF!</definedName>
    <definedName name="BExIZ4K0EZJK6PW3L8SVKTJFSWW9" localSheetId="1" hidden="1">[1]Table!#REF!</definedName>
    <definedName name="BExIZ4K0EZJK6PW3L8SVKTJFSWW9" hidden="1">[1]Table!#REF!</definedName>
    <definedName name="BExIZY2PUZ0OF9YKK1B13IW0VS6G" localSheetId="0" hidden="1">[1]Table!#REF!</definedName>
    <definedName name="BExIZY2PUZ0OF9YKK1B13IW0VS6G" localSheetId="4" hidden="1">[1]Table!#REF!</definedName>
    <definedName name="BExIZY2PUZ0OF9YKK1B13IW0VS6G" localSheetId="5" hidden="1">[2]Table!#REF!</definedName>
    <definedName name="BExIZY2PUZ0OF9YKK1B13IW0VS6G" localSheetId="6" hidden="1">[3]Table!#REF!</definedName>
    <definedName name="BExIZY2PUZ0OF9YKK1B13IW0VS6G" localSheetId="7" hidden="1">[3]Table!#REF!</definedName>
    <definedName name="BExIZY2PUZ0OF9YKK1B13IW0VS6G" localSheetId="8" hidden="1">[1]Table!#REF!</definedName>
    <definedName name="BExIZY2PUZ0OF9YKK1B13IW0VS6G" localSheetId="1" hidden="1">[1]Table!#REF!</definedName>
    <definedName name="BExIZY2PUZ0OF9YKK1B13IW0VS6G" hidden="1">[1]Table!#REF!</definedName>
    <definedName name="BExJ0DYJWXGE7DA39PYL3WM05U9O" localSheetId="0" hidden="1">[1]Table!#REF!</definedName>
    <definedName name="BExJ0DYJWXGE7DA39PYL3WM05U9O" localSheetId="4" hidden="1">[1]Table!#REF!</definedName>
    <definedName name="BExJ0DYJWXGE7DA39PYL3WM05U9O" localSheetId="5" hidden="1">[2]Table!#REF!</definedName>
    <definedName name="BExJ0DYJWXGE7DA39PYL3WM05U9O" localSheetId="6" hidden="1">[3]Table!#REF!</definedName>
    <definedName name="BExJ0DYJWXGE7DA39PYL3WM05U9O" localSheetId="7" hidden="1">[3]Table!#REF!</definedName>
    <definedName name="BExJ0DYJWXGE7DA39PYL3WM05U9O" localSheetId="8" hidden="1">[1]Table!#REF!</definedName>
    <definedName name="BExJ0DYJWXGE7DA39PYL3WM05U9O" localSheetId="1" hidden="1">[1]Table!#REF!</definedName>
    <definedName name="BExJ0DYJWXGE7DA39PYL3WM05U9O" hidden="1">[1]Table!#REF!</definedName>
    <definedName name="BExKFZQGXWMAIDUD3M5XSFYZY3BD" localSheetId="0" hidden="1">[1]Table!#REF!</definedName>
    <definedName name="BExKFZQGXWMAIDUD3M5XSFYZY3BD" localSheetId="4" hidden="1">[1]Table!#REF!</definedName>
    <definedName name="BExKFZQGXWMAIDUD3M5XSFYZY3BD" localSheetId="5" hidden="1">[2]Table!#REF!</definedName>
    <definedName name="BExKFZQGXWMAIDUD3M5XSFYZY3BD" localSheetId="6" hidden="1">[3]Table!#REF!</definedName>
    <definedName name="BExKFZQGXWMAIDUD3M5XSFYZY3BD" localSheetId="7" hidden="1">[3]Table!#REF!</definedName>
    <definedName name="BExKFZQGXWMAIDUD3M5XSFYZY3BD" localSheetId="8" hidden="1">[1]Table!#REF!</definedName>
    <definedName name="BExKFZQGXWMAIDUD3M5XSFYZY3BD" localSheetId="1" hidden="1">[1]Table!#REF!</definedName>
    <definedName name="BExKFZQGXWMAIDUD3M5XSFYZY3BD" hidden="1">[1]Table!#REF!</definedName>
    <definedName name="BExKI4076KXCDE5KXL79KT36OKLO" localSheetId="0" hidden="1">[1]Table!#REF!</definedName>
    <definedName name="BExKI4076KXCDE5KXL79KT36OKLO" localSheetId="4" hidden="1">[1]Table!#REF!</definedName>
    <definedName name="BExKI4076KXCDE5KXL79KT36OKLO" localSheetId="5" hidden="1">[2]Table!#REF!</definedName>
    <definedName name="BExKI4076KXCDE5KXL79KT36OKLO" localSheetId="6" hidden="1">[3]Table!#REF!</definedName>
    <definedName name="BExKI4076KXCDE5KXL79KT36OKLO" localSheetId="7" hidden="1">[3]Table!#REF!</definedName>
    <definedName name="BExKI4076KXCDE5KXL79KT36OKLO" localSheetId="8" hidden="1">[1]Table!#REF!</definedName>
    <definedName name="BExKI4076KXCDE5KXL79KT36OKLO" localSheetId="1" hidden="1">[1]Table!#REF!</definedName>
    <definedName name="BExKI4076KXCDE5KXL79KT36OKLO" hidden="1">[1]Table!#REF!</definedName>
    <definedName name="BExKINSBB6RS7I489QHMCOMU4Z2X" localSheetId="0" hidden="1">[1]Table!#REF!</definedName>
    <definedName name="BExKINSBB6RS7I489QHMCOMU4Z2X" localSheetId="4" hidden="1">[1]Table!#REF!</definedName>
    <definedName name="BExKINSBB6RS7I489QHMCOMU4Z2X" localSheetId="5" hidden="1">[2]Table!#REF!</definedName>
    <definedName name="BExKINSBB6RS7I489QHMCOMU4Z2X" localSheetId="6" hidden="1">[3]Table!#REF!</definedName>
    <definedName name="BExKINSBB6RS7I489QHMCOMU4Z2X" localSheetId="7" hidden="1">[3]Table!#REF!</definedName>
    <definedName name="BExKINSBB6RS7I489QHMCOMU4Z2X" localSheetId="8" hidden="1">[1]Table!#REF!</definedName>
    <definedName name="BExKINSBB6RS7I489QHMCOMU4Z2X" localSheetId="1" hidden="1">[1]Table!#REF!</definedName>
    <definedName name="BExKINSBB6RS7I489QHMCOMU4Z2X" hidden="1">[1]Table!#REF!</definedName>
    <definedName name="BExKN6IQWOSE5S6O9N4ZB7X0AS3M" localSheetId="0" hidden="1">[4]Table!#REF!</definedName>
    <definedName name="BExKN6IQWOSE5S6O9N4ZB7X0AS3M" localSheetId="4" hidden="1">[4]Table!#REF!</definedName>
    <definedName name="BExKN6IQWOSE5S6O9N4ZB7X0AS3M" localSheetId="5" hidden="1">[5]Table!#REF!</definedName>
    <definedName name="BExKN6IQWOSE5S6O9N4ZB7X0AS3M" localSheetId="6" hidden="1">[6]Table!#REF!</definedName>
    <definedName name="BExKN6IQWOSE5S6O9N4ZB7X0AS3M" localSheetId="7" hidden="1">[6]Table!#REF!</definedName>
    <definedName name="BExKN6IQWOSE5S6O9N4ZB7X0AS3M" localSheetId="8" hidden="1">[4]Table!#REF!</definedName>
    <definedName name="BExKN6IQWOSE5S6O9N4ZB7X0AS3M" localSheetId="1" hidden="1">[4]Table!#REF!</definedName>
    <definedName name="BExKN6IQWOSE5S6O9N4ZB7X0AS3M" hidden="1">[4]Table!#REF!</definedName>
    <definedName name="BExKNSP6Z2JTTT1ZT5CNHIO79MAJ" localSheetId="0" hidden="1">[4]Table!#REF!</definedName>
    <definedName name="BExKNSP6Z2JTTT1ZT5CNHIO79MAJ" localSheetId="4" hidden="1">[4]Table!#REF!</definedName>
    <definedName name="BExKNSP6Z2JTTT1ZT5CNHIO79MAJ" localSheetId="5" hidden="1">[5]Table!#REF!</definedName>
    <definedName name="BExKNSP6Z2JTTT1ZT5CNHIO79MAJ" localSheetId="6" hidden="1">[6]Table!#REF!</definedName>
    <definedName name="BExKNSP6Z2JTTT1ZT5CNHIO79MAJ" localSheetId="7" hidden="1">[6]Table!#REF!</definedName>
    <definedName name="BExKNSP6Z2JTTT1ZT5CNHIO79MAJ" localSheetId="8" hidden="1">[4]Table!#REF!</definedName>
    <definedName name="BExKNSP6Z2JTTT1ZT5CNHIO79MAJ" localSheetId="1" hidden="1">[4]Table!#REF!</definedName>
    <definedName name="BExKNSP6Z2JTTT1ZT5CNHIO79MAJ" hidden="1">[4]Table!#REF!</definedName>
    <definedName name="BExKNZLD7UATC1MYRNJD8H2NH4KU" localSheetId="0" hidden="1">[1]Table!#REF!</definedName>
    <definedName name="BExKNZLD7UATC1MYRNJD8H2NH4KU" localSheetId="4" hidden="1">[1]Table!#REF!</definedName>
    <definedName name="BExKNZLD7UATC1MYRNJD8H2NH4KU" localSheetId="5" hidden="1">[2]Table!#REF!</definedName>
    <definedName name="BExKNZLD7UATC1MYRNJD8H2NH4KU" localSheetId="6" hidden="1">[3]Table!#REF!</definedName>
    <definedName name="BExKNZLD7UATC1MYRNJD8H2NH4KU" localSheetId="7" hidden="1">[3]Table!#REF!</definedName>
    <definedName name="BExKNZLD7UATC1MYRNJD8H2NH4KU" localSheetId="8" hidden="1">[1]Table!#REF!</definedName>
    <definedName name="BExKNZLD7UATC1MYRNJD8H2NH4KU" localSheetId="1" hidden="1">[1]Table!#REF!</definedName>
    <definedName name="BExKNZLD7UATC1MYRNJD8H2NH4KU" hidden="1">[1]Table!#REF!</definedName>
    <definedName name="BExKPLQJX0HJ8OTXBXH9IC9J2V0W" localSheetId="0" hidden="1">[1]Table!#REF!</definedName>
    <definedName name="BExKPLQJX0HJ8OTXBXH9IC9J2V0W" localSheetId="4" hidden="1">[1]Table!#REF!</definedName>
    <definedName name="BExKPLQJX0HJ8OTXBXH9IC9J2V0W" localSheetId="5" hidden="1">[2]Table!#REF!</definedName>
    <definedName name="BExKPLQJX0HJ8OTXBXH9IC9J2V0W" localSheetId="6" hidden="1">[3]Table!#REF!</definedName>
    <definedName name="BExKPLQJX0HJ8OTXBXH9IC9J2V0W" localSheetId="7" hidden="1">[3]Table!#REF!</definedName>
    <definedName name="BExKPLQJX0HJ8OTXBXH9IC9J2V0W" localSheetId="8" hidden="1">[1]Table!#REF!</definedName>
    <definedName name="BExKPLQJX0HJ8OTXBXH9IC9J2V0W" localSheetId="1" hidden="1">[1]Table!#REF!</definedName>
    <definedName name="BExKPLQJX0HJ8OTXBXH9IC9J2V0W" hidden="1">[1]Table!#REF!</definedName>
    <definedName name="BExKQJGAAWNM3NT19E9I0CQDBTU0" localSheetId="0" hidden="1">[1]Table!#REF!</definedName>
    <definedName name="BExKQJGAAWNM3NT19E9I0CQDBTU0" localSheetId="4" hidden="1">[1]Table!#REF!</definedName>
    <definedName name="BExKQJGAAWNM3NT19E9I0CQDBTU0" localSheetId="5" hidden="1">[2]Table!#REF!</definedName>
    <definedName name="BExKQJGAAWNM3NT19E9I0CQDBTU0" localSheetId="6" hidden="1">[3]Table!#REF!</definedName>
    <definedName name="BExKQJGAAWNM3NT19E9I0CQDBTU0" localSheetId="7" hidden="1">[3]Table!#REF!</definedName>
    <definedName name="BExKQJGAAWNM3NT19E9I0CQDBTU0" localSheetId="8" hidden="1">[1]Table!#REF!</definedName>
    <definedName name="BExKQJGAAWNM3NT19E9I0CQDBTU0" localSheetId="1" hidden="1">[1]Table!#REF!</definedName>
    <definedName name="BExKQJGAAWNM3NT19E9I0CQDBTU0" hidden="1">[1]Table!#REF!</definedName>
    <definedName name="BExKR8RZSEHW184G0Z56B4EGNU72" localSheetId="0" hidden="1">[1]Table!#REF!</definedName>
    <definedName name="BExKR8RZSEHW184G0Z56B4EGNU72" localSheetId="4" hidden="1">[1]Table!#REF!</definedName>
    <definedName name="BExKR8RZSEHW184G0Z56B4EGNU72" localSheetId="5" hidden="1">[2]Table!#REF!</definedName>
    <definedName name="BExKR8RZSEHW184G0Z56B4EGNU72" localSheetId="6" hidden="1">[3]Table!#REF!</definedName>
    <definedName name="BExKR8RZSEHW184G0Z56B4EGNU72" localSheetId="7" hidden="1">[3]Table!#REF!</definedName>
    <definedName name="BExKR8RZSEHW184G0Z56B4EGNU72" localSheetId="8" hidden="1">[1]Table!#REF!</definedName>
    <definedName name="BExKR8RZSEHW184G0Z56B4EGNU72" localSheetId="1" hidden="1">[1]Table!#REF!</definedName>
    <definedName name="BExKR8RZSEHW184G0Z56B4EGNU72" hidden="1">[1]Table!#REF!</definedName>
    <definedName name="BExKSU0MKNAVZYYPKCYTZDWQX4R8" localSheetId="0" hidden="1">[1]Table!#REF!</definedName>
    <definedName name="BExKSU0MKNAVZYYPKCYTZDWQX4R8" localSheetId="4" hidden="1">[1]Table!#REF!</definedName>
    <definedName name="BExKSU0MKNAVZYYPKCYTZDWQX4R8" localSheetId="5" hidden="1">[2]Table!#REF!</definedName>
    <definedName name="BExKSU0MKNAVZYYPKCYTZDWQX4R8" localSheetId="6" hidden="1">[3]Table!#REF!</definedName>
    <definedName name="BExKSU0MKNAVZYYPKCYTZDWQX4R8" localSheetId="7" hidden="1">[3]Table!#REF!</definedName>
    <definedName name="BExKSU0MKNAVZYYPKCYTZDWQX4R8" localSheetId="8" hidden="1">[1]Table!#REF!</definedName>
    <definedName name="BExKSU0MKNAVZYYPKCYTZDWQX4R8" localSheetId="1" hidden="1">[1]Table!#REF!</definedName>
    <definedName name="BExKSU0MKNAVZYYPKCYTZDWQX4R8" hidden="1">[1]Table!#REF!</definedName>
    <definedName name="BExM9OG182RP30MY23PG49LVPZ1C" localSheetId="0" hidden="1">[1]Table!#REF!</definedName>
    <definedName name="BExM9OG182RP30MY23PG49LVPZ1C" localSheetId="4" hidden="1">[1]Table!#REF!</definedName>
    <definedName name="BExM9OG182RP30MY23PG49LVPZ1C" localSheetId="5" hidden="1">[2]Table!#REF!</definedName>
    <definedName name="BExM9OG182RP30MY23PG49LVPZ1C" localSheetId="6" hidden="1">[3]Table!#REF!</definedName>
    <definedName name="BExM9OG182RP30MY23PG49LVPZ1C" localSheetId="7" hidden="1">[3]Table!#REF!</definedName>
    <definedName name="BExM9OG182RP30MY23PG49LVPZ1C" localSheetId="8" hidden="1">[1]Table!#REF!</definedName>
    <definedName name="BExM9OG182RP30MY23PG49LVPZ1C" localSheetId="1" hidden="1">[1]Table!#REF!</definedName>
    <definedName name="BExM9OG182RP30MY23PG49LVPZ1C" hidden="1">[1]Table!#REF!</definedName>
    <definedName name="BExMA8TQU9G70S2XW5RT7C6TAF7O" localSheetId="0" hidden="1">[4]Table!#REF!</definedName>
    <definedName name="BExMA8TQU9G70S2XW5RT7C6TAF7O" localSheetId="4" hidden="1">[4]Table!#REF!</definedName>
    <definedName name="BExMA8TQU9G70S2XW5RT7C6TAF7O" localSheetId="5" hidden="1">[5]Table!#REF!</definedName>
    <definedName name="BExMA8TQU9G70S2XW5RT7C6TAF7O" localSheetId="6" hidden="1">[6]Table!#REF!</definedName>
    <definedName name="BExMA8TQU9G70S2XW5RT7C6TAF7O" localSheetId="7" hidden="1">[6]Table!#REF!</definedName>
    <definedName name="BExMA8TQU9G70S2XW5RT7C6TAF7O" localSheetId="8" hidden="1">[4]Table!#REF!</definedName>
    <definedName name="BExMA8TQU9G70S2XW5RT7C6TAF7O" localSheetId="1" hidden="1">[4]Table!#REF!</definedName>
    <definedName name="BExMA8TQU9G70S2XW5RT7C6TAF7O" hidden="1">[4]Table!#REF!</definedName>
    <definedName name="BExMAR3XSK6RSFLHP7ZX1EWGHASI" localSheetId="0" hidden="1">[1]Table!#REF!</definedName>
    <definedName name="BExMAR3XSK6RSFLHP7ZX1EWGHASI" localSheetId="4" hidden="1">[1]Table!#REF!</definedName>
    <definedName name="BExMAR3XSK6RSFLHP7ZX1EWGHASI" localSheetId="5" hidden="1">[2]Table!#REF!</definedName>
    <definedName name="BExMAR3XSK6RSFLHP7ZX1EWGHASI" localSheetId="6" hidden="1">[3]Table!#REF!</definedName>
    <definedName name="BExMAR3XSK6RSFLHP7ZX1EWGHASI" localSheetId="7" hidden="1">[3]Table!#REF!</definedName>
    <definedName name="BExMAR3XSK6RSFLHP7ZX1EWGHASI" localSheetId="8" hidden="1">[1]Table!#REF!</definedName>
    <definedName name="BExMAR3XSK6RSFLHP7ZX1EWGHASI" localSheetId="1" hidden="1">[1]Table!#REF!</definedName>
    <definedName name="BExMAR3XSK6RSFLHP7ZX1EWGHASI" hidden="1">[1]Table!#REF!</definedName>
    <definedName name="BExMB4QRS0R3MTB4CMUHFZ84LNZQ" localSheetId="0" hidden="1">[1]Table!#REF!</definedName>
    <definedName name="BExMB4QRS0R3MTB4CMUHFZ84LNZQ" localSheetId="4" hidden="1">[1]Table!#REF!</definedName>
    <definedName name="BExMB4QRS0R3MTB4CMUHFZ84LNZQ" localSheetId="5" hidden="1">[2]Table!#REF!</definedName>
    <definedName name="BExMB4QRS0R3MTB4CMUHFZ84LNZQ" localSheetId="6" hidden="1">[3]Table!#REF!</definedName>
    <definedName name="BExMB4QRS0R3MTB4CMUHFZ84LNZQ" localSheetId="7" hidden="1">[3]Table!#REF!</definedName>
    <definedName name="BExMB4QRS0R3MTB4CMUHFZ84LNZQ" localSheetId="8" hidden="1">[1]Table!#REF!</definedName>
    <definedName name="BExMB4QRS0R3MTB4CMUHFZ84LNZQ" localSheetId="1" hidden="1">[1]Table!#REF!</definedName>
    <definedName name="BExMB4QRS0R3MTB4CMUHFZ84LNZQ" hidden="1">[1]Table!#REF!</definedName>
    <definedName name="BExMBFTZV4Q1A5KG25C1N9PHQNSW" localSheetId="0" hidden="1">[1]Table!#REF!</definedName>
    <definedName name="BExMBFTZV4Q1A5KG25C1N9PHQNSW" localSheetId="4" hidden="1">[1]Table!#REF!</definedName>
    <definedName name="BExMBFTZV4Q1A5KG25C1N9PHQNSW" localSheetId="5" hidden="1">[2]Table!#REF!</definedName>
    <definedName name="BExMBFTZV4Q1A5KG25C1N9PHQNSW" localSheetId="6" hidden="1">[3]Table!#REF!</definedName>
    <definedName name="BExMBFTZV4Q1A5KG25C1N9PHQNSW" localSheetId="7" hidden="1">[3]Table!#REF!</definedName>
    <definedName name="BExMBFTZV4Q1A5KG25C1N9PHQNSW" localSheetId="8" hidden="1">[1]Table!#REF!</definedName>
    <definedName name="BExMBFTZV4Q1A5KG25C1N9PHQNSW" localSheetId="1" hidden="1">[1]Table!#REF!</definedName>
    <definedName name="BExMBFTZV4Q1A5KG25C1N9PHQNSW" hidden="1">[1]Table!#REF!</definedName>
    <definedName name="BExMBYPQDG9AYDQ5E8IECVFREPO6" localSheetId="0" hidden="1">[7]Table!#REF!</definedName>
    <definedName name="BExMBYPQDG9AYDQ5E8IECVFREPO6" localSheetId="4" hidden="1">[7]Table!#REF!</definedName>
    <definedName name="BExMBYPQDG9AYDQ5E8IECVFREPO6" localSheetId="5" hidden="1">[8]Table!#REF!</definedName>
    <definedName name="BExMBYPQDG9AYDQ5E8IECVFREPO6" localSheetId="6" hidden="1">[9]Table!#REF!</definedName>
    <definedName name="BExMBYPQDG9AYDQ5E8IECVFREPO6" localSheetId="7" hidden="1">[9]Table!#REF!</definedName>
    <definedName name="BExMBYPQDG9AYDQ5E8IECVFREPO6" localSheetId="8" hidden="1">[7]Table!#REF!</definedName>
    <definedName name="BExMBYPQDG9AYDQ5E8IECVFREPO6" localSheetId="1" hidden="1">[7]Table!#REF!</definedName>
    <definedName name="BExMBYPQDG9AYDQ5E8IECVFREPO6" hidden="1">[7]Table!#REF!</definedName>
    <definedName name="BExMCA96YR10V72G2R0SCIKPZLIZ" localSheetId="0" hidden="1">[1]Table!#REF!</definedName>
    <definedName name="BExMCA96YR10V72G2R0SCIKPZLIZ" localSheetId="4" hidden="1">[1]Table!#REF!</definedName>
    <definedName name="BExMCA96YR10V72G2R0SCIKPZLIZ" localSheetId="5" hidden="1">[2]Table!#REF!</definedName>
    <definedName name="BExMCA96YR10V72G2R0SCIKPZLIZ" localSheetId="6" hidden="1">[3]Table!#REF!</definedName>
    <definedName name="BExMCA96YR10V72G2R0SCIKPZLIZ" localSheetId="7" hidden="1">[3]Table!#REF!</definedName>
    <definedName name="BExMCA96YR10V72G2R0SCIKPZLIZ" localSheetId="8" hidden="1">[1]Table!#REF!</definedName>
    <definedName name="BExMCA96YR10V72G2R0SCIKPZLIZ" localSheetId="1" hidden="1">[1]Table!#REF!</definedName>
    <definedName name="BExMCA96YR10V72G2R0SCIKPZLIZ" hidden="1">[1]Table!#REF!</definedName>
    <definedName name="BExMCIHT5U38JQAJ0URM3OAG60M4" localSheetId="0" hidden="1">[1]Table!#REF!</definedName>
    <definedName name="BExMCIHT5U38JQAJ0URM3OAG60M4" localSheetId="4" hidden="1">[1]Table!#REF!</definedName>
    <definedName name="BExMCIHT5U38JQAJ0URM3OAG60M4" localSheetId="5" hidden="1">[2]Table!#REF!</definedName>
    <definedName name="BExMCIHT5U38JQAJ0URM3OAG60M4" localSheetId="6" hidden="1">[3]Table!#REF!</definedName>
    <definedName name="BExMCIHT5U38JQAJ0URM3OAG60M4" localSheetId="7" hidden="1">[3]Table!#REF!</definedName>
    <definedName name="BExMCIHT5U38JQAJ0URM3OAG60M4" localSheetId="8" hidden="1">[1]Table!#REF!</definedName>
    <definedName name="BExMCIHT5U38JQAJ0URM3OAG60M4" localSheetId="1" hidden="1">[1]Table!#REF!</definedName>
    <definedName name="BExMCIHT5U38JQAJ0URM3OAG60M4" hidden="1">[1]Table!#REF!</definedName>
    <definedName name="BExME2U47N8LZG0BPJ49ANY5QVV2" localSheetId="0" hidden="1">[1]Table!#REF!</definedName>
    <definedName name="BExME2U47N8LZG0BPJ49ANY5QVV2" localSheetId="4" hidden="1">[1]Table!#REF!</definedName>
    <definedName name="BExME2U47N8LZG0BPJ49ANY5QVV2" localSheetId="5" hidden="1">[2]Table!#REF!</definedName>
    <definedName name="BExME2U47N8LZG0BPJ49ANY5QVV2" localSheetId="6" hidden="1">[3]Table!#REF!</definedName>
    <definedName name="BExME2U47N8LZG0BPJ49ANY5QVV2" localSheetId="7" hidden="1">[3]Table!#REF!</definedName>
    <definedName name="BExME2U47N8LZG0BPJ49ANY5QVV2" localSheetId="8" hidden="1">[1]Table!#REF!</definedName>
    <definedName name="BExME2U47N8LZG0BPJ49ANY5QVV2" localSheetId="1" hidden="1">[1]Table!#REF!</definedName>
    <definedName name="BExME2U47N8LZG0BPJ49ANY5QVV2" hidden="1">[1]Table!#REF!</definedName>
    <definedName name="BExME88DH5DUKMUFI9FNVECXFD2E" localSheetId="0" hidden="1">[1]Table!#REF!</definedName>
    <definedName name="BExME88DH5DUKMUFI9FNVECXFD2E" localSheetId="4" hidden="1">[1]Table!#REF!</definedName>
    <definedName name="BExME88DH5DUKMUFI9FNVECXFD2E" localSheetId="5" hidden="1">[2]Table!#REF!</definedName>
    <definedName name="BExME88DH5DUKMUFI9FNVECXFD2E" localSheetId="6" hidden="1">[3]Table!#REF!</definedName>
    <definedName name="BExME88DH5DUKMUFI9FNVECXFD2E" localSheetId="7" hidden="1">[3]Table!#REF!</definedName>
    <definedName name="BExME88DH5DUKMUFI9FNVECXFD2E" localSheetId="8" hidden="1">[1]Table!#REF!</definedName>
    <definedName name="BExME88DH5DUKMUFI9FNVECXFD2E" localSheetId="1" hidden="1">[1]Table!#REF!</definedName>
    <definedName name="BExME88DH5DUKMUFI9FNVECXFD2E" hidden="1">[1]Table!#REF!</definedName>
    <definedName name="BExMHOWPB34KPZ76M2KIX2C9R2VB" localSheetId="0" hidden="1">[1]Table!#REF!</definedName>
    <definedName name="BExMHOWPB34KPZ76M2KIX2C9R2VB" localSheetId="4" hidden="1">[1]Table!#REF!</definedName>
    <definedName name="BExMHOWPB34KPZ76M2KIX2C9R2VB" localSheetId="5" hidden="1">[2]Table!#REF!</definedName>
    <definedName name="BExMHOWPB34KPZ76M2KIX2C9R2VB" localSheetId="6" hidden="1">[3]Table!#REF!</definedName>
    <definedName name="BExMHOWPB34KPZ76M2KIX2C9R2VB" localSheetId="7" hidden="1">[3]Table!#REF!</definedName>
    <definedName name="BExMHOWPB34KPZ76M2KIX2C9R2VB" localSheetId="8" hidden="1">[1]Table!#REF!</definedName>
    <definedName name="BExMHOWPB34KPZ76M2KIX2C9R2VB" localSheetId="1" hidden="1">[1]Table!#REF!</definedName>
    <definedName name="BExMHOWPB34KPZ76M2KIX2C9R2VB" hidden="1">[1]Table!#REF!</definedName>
    <definedName name="BExMI057LQD5NT1JYD55LG3NHDA5" localSheetId="0" hidden="1">[4]Table!#REF!</definedName>
    <definedName name="BExMI057LQD5NT1JYD55LG3NHDA5" localSheetId="4" hidden="1">[4]Table!#REF!</definedName>
    <definedName name="BExMI057LQD5NT1JYD55LG3NHDA5" localSheetId="5" hidden="1">[5]Table!#REF!</definedName>
    <definedName name="BExMI057LQD5NT1JYD55LG3NHDA5" localSheetId="6" hidden="1">[6]Table!#REF!</definedName>
    <definedName name="BExMI057LQD5NT1JYD55LG3NHDA5" localSheetId="7" hidden="1">[6]Table!#REF!</definedName>
    <definedName name="BExMI057LQD5NT1JYD55LG3NHDA5" localSheetId="8" hidden="1">[4]Table!#REF!</definedName>
    <definedName name="BExMI057LQD5NT1JYD55LG3NHDA5" localSheetId="1" hidden="1">[4]Table!#REF!</definedName>
    <definedName name="BExMI057LQD5NT1JYD55LG3NHDA5" hidden="1">[4]Table!#REF!</definedName>
    <definedName name="BExMI9QH0JWFX4WBZBEE5X1PLIXI" localSheetId="0" hidden="1">[1]Table!#REF!</definedName>
    <definedName name="BExMI9QH0JWFX4WBZBEE5X1PLIXI" localSheetId="4" hidden="1">[1]Table!#REF!</definedName>
    <definedName name="BExMI9QH0JWFX4WBZBEE5X1PLIXI" localSheetId="5" hidden="1">[2]Table!#REF!</definedName>
    <definedName name="BExMI9QH0JWFX4WBZBEE5X1PLIXI" localSheetId="6" hidden="1">[3]Table!#REF!</definedName>
    <definedName name="BExMI9QH0JWFX4WBZBEE5X1PLIXI" localSheetId="7" hidden="1">[3]Table!#REF!</definedName>
    <definedName name="BExMI9QH0JWFX4WBZBEE5X1PLIXI" localSheetId="8" hidden="1">[1]Table!#REF!</definedName>
    <definedName name="BExMI9QH0JWFX4WBZBEE5X1PLIXI" localSheetId="1" hidden="1">[1]Table!#REF!</definedName>
    <definedName name="BExMI9QH0JWFX4WBZBEE5X1PLIXI" hidden="1">[1]Table!#REF!</definedName>
    <definedName name="BExMIBOOZU40JS3F89OMPSRCE9MM" localSheetId="0" hidden="1">[1]Table!#REF!</definedName>
    <definedName name="BExMIBOOZU40JS3F89OMPSRCE9MM" localSheetId="4" hidden="1">[1]Table!#REF!</definedName>
    <definedName name="BExMIBOOZU40JS3F89OMPSRCE9MM" localSheetId="5" hidden="1">[2]Table!#REF!</definedName>
    <definedName name="BExMIBOOZU40JS3F89OMPSRCE9MM" localSheetId="6" hidden="1">[3]Table!#REF!</definedName>
    <definedName name="BExMIBOOZU40JS3F89OMPSRCE9MM" localSheetId="7" hidden="1">[3]Table!#REF!</definedName>
    <definedName name="BExMIBOOZU40JS3F89OMPSRCE9MM" localSheetId="8" hidden="1">[1]Table!#REF!</definedName>
    <definedName name="BExMIBOOZU40JS3F89OMPSRCE9MM" localSheetId="1" hidden="1">[1]Table!#REF!</definedName>
    <definedName name="BExMIBOOZU40JS3F89OMPSRCE9MM" hidden="1">[1]Table!#REF!</definedName>
    <definedName name="BExMIV0KC8555D5E42ZGWG15Y0MO" localSheetId="0" hidden="1">[1]Table!#REF!</definedName>
    <definedName name="BExMIV0KC8555D5E42ZGWG15Y0MO" localSheetId="4" hidden="1">[1]Table!#REF!</definedName>
    <definedName name="BExMIV0KC8555D5E42ZGWG15Y0MO" localSheetId="5" hidden="1">[2]Table!#REF!</definedName>
    <definedName name="BExMIV0KC8555D5E42ZGWG15Y0MO" localSheetId="6" hidden="1">[3]Table!#REF!</definedName>
    <definedName name="BExMIV0KC8555D5E42ZGWG15Y0MO" localSheetId="7" hidden="1">[3]Table!#REF!</definedName>
    <definedName name="BExMIV0KC8555D5E42ZGWG15Y0MO" localSheetId="8" hidden="1">[1]Table!#REF!</definedName>
    <definedName name="BExMIV0KC8555D5E42ZGWG15Y0MO" localSheetId="1" hidden="1">[1]Table!#REF!</definedName>
    <definedName name="BExMIV0KC8555D5E42ZGWG15Y0MO" hidden="1">[1]Table!#REF!</definedName>
    <definedName name="BExMKUN3WPECJR2XRID2R7GZRGNX" localSheetId="0" hidden="1">[1]Table!#REF!</definedName>
    <definedName name="BExMKUN3WPECJR2XRID2R7GZRGNX" localSheetId="4" hidden="1">[1]Table!#REF!</definedName>
    <definedName name="BExMKUN3WPECJR2XRID2R7GZRGNX" localSheetId="5" hidden="1">[2]Table!#REF!</definedName>
    <definedName name="BExMKUN3WPECJR2XRID2R7GZRGNX" localSheetId="6" hidden="1">[3]Table!#REF!</definedName>
    <definedName name="BExMKUN3WPECJR2XRID2R7GZRGNX" localSheetId="7" hidden="1">[3]Table!#REF!</definedName>
    <definedName name="BExMKUN3WPECJR2XRID2R7GZRGNX" localSheetId="8" hidden="1">[1]Table!#REF!</definedName>
    <definedName name="BExMKUN3WPECJR2XRID2R7GZRGNX" localSheetId="1" hidden="1">[1]Table!#REF!</definedName>
    <definedName name="BExMKUN3WPECJR2XRID2R7GZRGNX" hidden="1">[1]Table!#REF!</definedName>
    <definedName name="BExMLVI7UORSHM9FMO8S2EI0TMTS" localSheetId="0" hidden="1">[1]Table!#REF!</definedName>
    <definedName name="BExMLVI7UORSHM9FMO8S2EI0TMTS" localSheetId="4" hidden="1">[1]Table!#REF!</definedName>
    <definedName name="BExMLVI7UORSHM9FMO8S2EI0TMTS" localSheetId="5" hidden="1">[2]Table!#REF!</definedName>
    <definedName name="BExMLVI7UORSHM9FMO8S2EI0TMTS" localSheetId="6" hidden="1">[3]Table!#REF!</definedName>
    <definedName name="BExMLVI7UORSHM9FMO8S2EI0TMTS" localSheetId="7" hidden="1">[3]Table!#REF!</definedName>
    <definedName name="BExMLVI7UORSHM9FMO8S2EI0TMTS" localSheetId="8" hidden="1">[1]Table!#REF!</definedName>
    <definedName name="BExMLVI7UORSHM9FMO8S2EI0TMTS" localSheetId="1" hidden="1">[1]Table!#REF!</definedName>
    <definedName name="BExMLVI7UORSHM9FMO8S2EI0TMTS" hidden="1">[1]Table!#REF!</definedName>
    <definedName name="BExMM5UCOT2HSSN0ZIPZW55GSOVO" localSheetId="0" hidden="1">[1]Table!#REF!</definedName>
    <definedName name="BExMM5UCOT2HSSN0ZIPZW55GSOVO" localSheetId="4" hidden="1">[1]Table!#REF!</definedName>
    <definedName name="BExMM5UCOT2HSSN0ZIPZW55GSOVO" localSheetId="5" hidden="1">[2]Table!#REF!</definedName>
    <definedName name="BExMM5UCOT2HSSN0ZIPZW55GSOVO" localSheetId="6" hidden="1">[3]Table!#REF!</definedName>
    <definedName name="BExMM5UCOT2HSSN0ZIPZW55GSOVO" localSheetId="7" hidden="1">[3]Table!#REF!</definedName>
    <definedName name="BExMM5UCOT2HSSN0ZIPZW55GSOVO" localSheetId="8" hidden="1">[1]Table!#REF!</definedName>
    <definedName name="BExMM5UCOT2HSSN0ZIPZW55GSOVO" localSheetId="1" hidden="1">[1]Table!#REF!</definedName>
    <definedName name="BExMM5UCOT2HSSN0ZIPZW55GSOVO" hidden="1">[1]Table!#REF!</definedName>
    <definedName name="BExMNRORKSO28FO9TMB7N1B3MTZ3" localSheetId="0" hidden="1">[1]Table!#REF!</definedName>
    <definedName name="BExMNRORKSO28FO9TMB7N1B3MTZ3" localSheetId="4" hidden="1">[1]Table!#REF!</definedName>
    <definedName name="BExMNRORKSO28FO9TMB7N1B3MTZ3" localSheetId="5" hidden="1">[2]Table!#REF!</definedName>
    <definedName name="BExMNRORKSO28FO9TMB7N1B3MTZ3" localSheetId="6" hidden="1">[3]Table!#REF!</definedName>
    <definedName name="BExMNRORKSO28FO9TMB7N1B3MTZ3" localSheetId="7" hidden="1">[3]Table!#REF!</definedName>
    <definedName name="BExMNRORKSO28FO9TMB7N1B3MTZ3" localSheetId="8" hidden="1">[1]Table!#REF!</definedName>
    <definedName name="BExMNRORKSO28FO9TMB7N1B3MTZ3" localSheetId="1" hidden="1">[1]Table!#REF!</definedName>
    <definedName name="BExMNRORKSO28FO9TMB7N1B3MTZ3" hidden="1">[1]Table!#REF!</definedName>
    <definedName name="BExMPOBH04JMDO6Z8DMSEJZM4ANN" localSheetId="0" hidden="1">[1]Table!#REF!</definedName>
    <definedName name="BExMPOBH04JMDO6Z8DMSEJZM4ANN" localSheetId="4" hidden="1">[1]Table!#REF!</definedName>
    <definedName name="BExMPOBH04JMDO6Z8DMSEJZM4ANN" localSheetId="5" hidden="1">[2]Table!#REF!</definedName>
    <definedName name="BExMPOBH04JMDO6Z8DMSEJZM4ANN" localSheetId="6" hidden="1">[3]Table!#REF!</definedName>
    <definedName name="BExMPOBH04JMDO6Z8DMSEJZM4ANN" localSheetId="7" hidden="1">[3]Table!#REF!</definedName>
    <definedName name="BExMPOBH04JMDO6Z8DMSEJZM4ANN" localSheetId="8" hidden="1">[1]Table!#REF!</definedName>
    <definedName name="BExMPOBH04JMDO6Z8DMSEJZM4ANN" localSheetId="1" hidden="1">[1]Table!#REF!</definedName>
    <definedName name="BExMPOBH04JMDO6Z8DMSEJZM4ANN" hidden="1">[1]Table!#REF!</definedName>
    <definedName name="BExMPSD77XQ3HA6A4FZOJK8G2JP3" localSheetId="0" hidden="1">[1]Table!#REF!</definedName>
    <definedName name="BExMPSD77XQ3HA6A4FZOJK8G2JP3" localSheetId="4" hidden="1">[1]Table!#REF!</definedName>
    <definedName name="BExMPSD77XQ3HA6A4FZOJK8G2JP3" localSheetId="5" hidden="1">[2]Table!#REF!</definedName>
    <definedName name="BExMPSD77XQ3HA6A4FZOJK8G2JP3" localSheetId="6" hidden="1">[3]Table!#REF!</definedName>
    <definedName name="BExMPSD77XQ3HA6A4FZOJK8G2JP3" localSheetId="7" hidden="1">[3]Table!#REF!</definedName>
    <definedName name="BExMPSD77XQ3HA6A4FZOJK8G2JP3" localSheetId="8" hidden="1">[1]Table!#REF!</definedName>
    <definedName name="BExMPSD77XQ3HA6A4FZOJK8G2JP3" localSheetId="1" hidden="1">[1]Table!#REF!</definedName>
    <definedName name="BExMPSD77XQ3HA6A4FZOJK8G2JP3" hidden="1">[1]Table!#REF!</definedName>
    <definedName name="BExMQ71WHW50GVX45JU951AGPLFQ" localSheetId="0" hidden="1">[1]Table!#REF!</definedName>
    <definedName name="BExMQ71WHW50GVX45JU951AGPLFQ" localSheetId="4" hidden="1">[1]Table!#REF!</definedName>
    <definedName name="BExMQ71WHW50GVX45JU951AGPLFQ" localSheetId="5" hidden="1">[2]Table!#REF!</definedName>
    <definedName name="BExMQ71WHW50GVX45JU951AGPLFQ" localSheetId="6" hidden="1">[3]Table!#REF!</definedName>
    <definedName name="BExMQ71WHW50GVX45JU951AGPLFQ" localSheetId="7" hidden="1">[3]Table!#REF!</definedName>
    <definedName name="BExMQ71WHW50GVX45JU951AGPLFQ" localSheetId="8" hidden="1">[1]Table!#REF!</definedName>
    <definedName name="BExMQ71WHW50GVX45JU951AGPLFQ" localSheetId="1" hidden="1">[1]Table!#REF!</definedName>
    <definedName name="BExMQ71WHW50GVX45JU951AGPLFQ" hidden="1">[1]Table!#REF!</definedName>
    <definedName name="BExMRU3ACIU0RD2BNWO55LH5U2BR" localSheetId="0" hidden="1">[1]Table!#REF!</definedName>
    <definedName name="BExMRU3ACIU0RD2BNWO55LH5U2BR" localSheetId="4" hidden="1">[1]Table!#REF!</definedName>
    <definedName name="BExMRU3ACIU0RD2BNWO55LH5U2BR" localSheetId="5" hidden="1">[2]Table!#REF!</definedName>
    <definedName name="BExMRU3ACIU0RD2BNWO55LH5U2BR" localSheetId="6" hidden="1">[3]Table!#REF!</definedName>
    <definedName name="BExMRU3ACIU0RD2BNWO55LH5U2BR" localSheetId="7" hidden="1">[3]Table!#REF!</definedName>
    <definedName name="BExMRU3ACIU0RD2BNWO55LH5U2BR" localSheetId="8" hidden="1">[1]Table!#REF!</definedName>
    <definedName name="BExMRU3ACIU0RD2BNWO55LH5U2BR" localSheetId="1" hidden="1">[1]Table!#REF!</definedName>
    <definedName name="BExMRU3ACIU0RD2BNWO55LH5U2BR" hidden="1">[1]Table!#REF!</definedName>
    <definedName name="BExO937E20IHMGQOZMECL3VZC7OX" localSheetId="0" hidden="1">[1]Table!#REF!</definedName>
    <definedName name="BExO937E20IHMGQOZMECL3VZC7OX" localSheetId="4" hidden="1">[1]Table!#REF!</definedName>
    <definedName name="BExO937E20IHMGQOZMECL3VZC7OX" localSheetId="5" hidden="1">[2]Table!#REF!</definedName>
    <definedName name="BExO937E20IHMGQOZMECL3VZC7OX" localSheetId="6" hidden="1">[3]Table!#REF!</definedName>
    <definedName name="BExO937E20IHMGQOZMECL3VZC7OX" localSheetId="7" hidden="1">[3]Table!#REF!</definedName>
    <definedName name="BExO937E20IHMGQOZMECL3VZC7OX" localSheetId="8" hidden="1">[1]Table!#REF!</definedName>
    <definedName name="BExO937E20IHMGQOZMECL3VZC7OX" localSheetId="1" hidden="1">[1]Table!#REF!</definedName>
    <definedName name="BExO937E20IHMGQOZMECL3VZC7OX" hidden="1">[1]Table!#REF!</definedName>
    <definedName name="BExO9SDRI1M6KMHXSG3AE5L0F2U3" localSheetId="0" hidden="1">[1]Table!#REF!</definedName>
    <definedName name="BExO9SDRI1M6KMHXSG3AE5L0F2U3" localSheetId="4" hidden="1">[1]Table!#REF!</definedName>
    <definedName name="BExO9SDRI1M6KMHXSG3AE5L0F2U3" localSheetId="5" hidden="1">[2]Table!#REF!</definedName>
    <definedName name="BExO9SDRI1M6KMHXSG3AE5L0F2U3" localSheetId="6" hidden="1">[3]Table!#REF!</definedName>
    <definedName name="BExO9SDRI1M6KMHXSG3AE5L0F2U3" localSheetId="7" hidden="1">[3]Table!#REF!</definedName>
    <definedName name="BExO9SDRI1M6KMHXSG3AE5L0F2U3" localSheetId="8" hidden="1">[1]Table!#REF!</definedName>
    <definedName name="BExO9SDRI1M6KMHXSG3AE5L0F2U3" localSheetId="1" hidden="1">[1]Table!#REF!</definedName>
    <definedName name="BExO9SDRI1M6KMHXSG3AE5L0F2U3" hidden="1">[1]Table!#REF!</definedName>
    <definedName name="BExO9Z9W1D46BGEI2OSOEXBI9XOX" localSheetId="0" hidden="1">[4]Table!#REF!</definedName>
    <definedName name="BExO9Z9W1D46BGEI2OSOEXBI9XOX" localSheetId="4" hidden="1">[4]Table!#REF!</definedName>
    <definedName name="BExO9Z9W1D46BGEI2OSOEXBI9XOX" localSheetId="5" hidden="1">[5]Table!#REF!</definedName>
    <definedName name="BExO9Z9W1D46BGEI2OSOEXBI9XOX" localSheetId="6" hidden="1">[6]Table!#REF!</definedName>
    <definedName name="BExO9Z9W1D46BGEI2OSOEXBI9XOX" localSheetId="7" hidden="1">[6]Table!#REF!</definedName>
    <definedName name="BExO9Z9W1D46BGEI2OSOEXBI9XOX" localSheetId="8" hidden="1">[4]Table!#REF!</definedName>
    <definedName name="BExO9Z9W1D46BGEI2OSOEXBI9XOX" localSheetId="1" hidden="1">[4]Table!#REF!</definedName>
    <definedName name="BExO9Z9W1D46BGEI2OSOEXBI9XOX" hidden="1">[4]Table!#REF!</definedName>
    <definedName name="BExOBEZ0IE2WBEYY3D3CMRI72N1K" localSheetId="0" hidden="1">[1]Table!#REF!</definedName>
    <definedName name="BExOBEZ0IE2WBEYY3D3CMRI72N1K" localSheetId="4" hidden="1">[1]Table!#REF!</definedName>
    <definedName name="BExOBEZ0IE2WBEYY3D3CMRI72N1K" localSheetId="5" hidden="1">[2]Table!#REF!</definedName>
    <definedName name="BExOBEZ0IE2WBEYY3D3CMRI72N1K" localSheetId="6" hidden="1">[3]Table!#REF!</definedName>
    <definedName name="BExOBEZ0IE2WBEYY3D3CMRI72N1K" localSheetId="7" hidden="1">[3]Table!#REF!</definedName>
    <definedName name="BExOBEZ0IE2WBEYY3D3CMRI72N1K" localSheetId="8" hidden="1">[1]Table!#REF!</definedName>
    <definedName name="BExOBEZ0IE2WBEYY3D3CMRI72N1K" localSheetId="1" hidden="1">[1]Table!#REF!</definedName>
    <definedName name="BExOBEZ0IE2WBEYY3D3CMRI72N1K" hidden="1">[1]Table!#REF!</definedName>
    <definedName name="BExOFVLXVD6RVHSQO8KZOOACSV24" localSheetId="0" hidden="1">[1]Table!#REF!</definedName>
    <definedName name="BExOFVLXVD6RVHSQO8KZOOACSV24" localSheetId="4" hidden="1">[1]Table!#REF!</definedName>
    <definedName name="BExOFVLXVD6RVHSQO8KZOOACSV24" localSheetId="5" hidden="1">[2]Table!#REF!</definedName>
    <definedName name="BExOFVLXVD6RVHSQO8KZOOACSV24" localSheetId="6" hidden="1">[3]Table!#REF!</definedName>
    <definedName name="BExOFVLXVD6RVHSQO8KZOOACSV24" localSheetId="7" hidden="1">[3]Table!#REF!</definedName>
    <definedName name="BExOFVLXVD6RVHSQO8KZOOACSV24" localSheetId="8" hidden="1">[1]Table!#REF!</definedName>
    <definedName name="BExOFVLXVD6RVHSQO8KZOOACSV24" localSheetId="1" hidden="1">[1]Table!#REF!</definedName>
    <definedName name="BExOFVLXVD6RVHSQO8KZOOACSV24" hidden="1">[1]Table!#REF!</definedName>
    <definedName name="BExOHL75H3OT4WAKKPUXIVXWFVDS" localSheetId="0" hidden="1">[1]Table!#REF!</definedName>
    <definedName name="BExOHL75H3OT4WAKKPUXIVXWFVDS" localSheetId="4" hidden="1">[1]Table!#REF!</definedName>
    <definedName name="BExOHL75H3OT4WAKKPUXIVXWFVDS" localSheetId="5" hidden="1">[2]Table!#REF!</definedName>
    <definedName name="BExOHL75H3OT4WAKKPUXIVXWFVDS" localSheetId="6" hidden="1">[3]Table!#REF!</definedName>
    <definedName name="BExOHL75H3OT4WAKKPUXIVXWFVDS" localSheetId="7" hidden="1">[3]Table!#REF!</definedName>
    <definedName name="BExOHL75H3OT4WAKKPUXIVXWFVDS" localSheetId="8" hidden="1">[1]Table!#REF!</definedName>
    <definedName name="BExOHL75H3OT4WAKKPUXIVXWFVDS" localSheetId="1" hidden="1">[1]Table!#REF!</definedName>
    <definedName name="BExOHL75H3OT4WAKKPUXIVXWFVDS" hidden="1">[1]Table!#REF!</definedName>
    <definedName name="BExOHLHXXJL6363CC082M9M5VVXQ" localSheetId="0" hidden="1">[1]Table!#REF!</definedName>
    <definedName name="BExOHLHXXJL6363CC082M9M5VVXQ" localSheetId="4" hidden="1">[1]Table!#REF!</definedName>
    <definedName name="BExOHLHXXJL6363CC082M9M5VVXQ" localSheetId="5" hidden="1">[2]Table!#REF!</definedName>
    <definedName name="BExOHLHXXJL6363CC082M9M5VVXQ" localSheetId="6" hidden="1">[3]Table!#REF!</definedName>
    <definedName name="BExOHLHXXJL6363CC082M9M5VVXQ" localSheetId="7" hidden="1">[3]Table!#REF!</definedName>
    <definedName name="BExOHLHXXJL6363CC082M9M5VVXQ" localSheetId="8" hidden="1">[1]Table!#REF!</definedName>
    <definedName name="BExOHLHXXJL6363CC082M9M5VVXQ" localSheetId="1" hidden="1">[1]Table!#REF!</definedName>
    <definedName name="BExOHLHXXJL6363CC082M9M5VVXQ" hidden="1">[1]Table!#REF!</definedName>
    <definedName name="BExOLICXFHJLILCJVFMJE5MGGWKR" localSheetId="0" hidden="1">[1]Table!#REF!</definedName>
    <definedName name="BExOLICXFHJLILCJVFMJE5MGGWKR" localSheetId="4" hidden="1">[1]Table!#REF!</definedName>
    <definedName name="BExOLICXFHJLILCJVFMJE5MGGWKR" localSheetId="5" hidden="1">[2]Table!#REF!</definedName>
    <definedName name="BExOLICXFHJLILCJVFMJE5MGGWKR" localSheetId="6" hidden="1">[3]Table!#REF!</definedName>
    <definedName name="BExOLICXFHJLILCJVFMJE5MGGWKR" localSheetId="7" hidden="1">[3]Table!#REF!</definedName>
    <definedName name="BExOLICXFHJLILCJVFMJE5MGGWKR" localSheetId="8" hidden="1">[1]Table!#REF!</definedName>
    <definedName name="BExOLICXFHJLILCJVFMJE5MGGWKR" localSheetId="1" hidden="1">[1]Table!#REF!</definedName>
    <definedName name="BExOLICXFHJLILCJVFMJE5MGGWKR" hidden="1">[1]Table!#REF!</definedName>
    <definedName name="BExONB3A7CO4YD8RB41PHC93BQ9M" localSheetId="0" hidden="1">[1]Table!#REF!</definedName>
    <definedName name="BExONB3A7CO4YD8RB41PHC93BQ9M" localSheetId="4" hidden="1">[1]Table!#REF!</definedName>
    <definedName name="BExONB3A7CO4YD8RB41PHC93BQ9M" localSheetId="5" hidden="1">[2]Table!#REF!</definedName>
    <definedName name="BExONB3A7CO4YD8RB41PHC93BQ9M" localSheetId="6" hidden="1">[3]Table!#REF!</definedName>
    <definedName name="BExONB3A7CO4YD8RB41PHC93BQ9M" localSheetId="7" hidden="1">[3]Table!#REF!</definedName>
    <definedName name="BExONB3A7CO4YD8RB41PHC93BQ9M" localSheetId="8" hidden="1">[1]Table!#REF!</definedName>
    <definedName name="BExONB3A7CO4YD8RB41PHC93BQ9M" localSheetId="1" hidden="1">[1]Table!#REF!</definedName>
    <definedName name="BExONB3A7CO4YD8RB41PHC93BQ9M" hidden="1">[1]Table!#REF!</definedName>
    <definedName name="BExOPFNYRBL0BFM23LZBJTADNOE4" localSheetId="0" hidden="1">[1]Table!#REF!</definedName>
    <definedName name="BExOPFNYRBL0BFM23LZBJTADNOE4" localSheetId="4" hidden="1">[1]Table!#REF!</definedName>
    <definedName name="BExOPFNYRBL0BFM23LZBJTADNOE4" localSheetId="5" hidden="1">[2]Table!#REF!</definedName>
    <definedName name="BExOPFNYRBL0BFM23LZBJTADNOE4" localSheetId="6" hidden="1">[3]Table!#REF!</definedName>
    <definedName name="BExOPFNYRBL0BFM23LZBJTADNOE4" localSheetId="7" hidden="1">[3]Table!#REF!</definedName>
    <definedName name="BExOPFNYRBL0BFM23LZBJTADNOE4" localSheetId="8" hidden="1">[1]Table!#REF!</definedName>
    <definedName name="BExOPFNYRBL0BFM23LZBJTADNOE4" localSheetId="1" hidden="1">[1]Table!#REF!</definedName>
    <definedName name="BExOPFNYRBL0BFM23LZBJTADNOE4" hidden="1">[1]Table!#REF!</definedName>
    <definedName name="BExQ3D1P3M5Z3HLMEZ17E0BLEE4U" localSheetId="0" hidden="1">[1]Table!#REF!</definedName>
    <definedName name="BExQ3D1P3M5Z3HLMEZ17E0BLEE4U" localSheetId="4" hidden="1">[1]Table!#REF!</definedName>
    <definedName name="BExQ3D1P3M5Z3HLMEZ17E0BLEE4U" localSheetId="5" hidden="1">[2]Table!#REF!</definedName>
    <definedName name="BExQ3D1P3M5Z3HLMEZ17E0BLEE4U" localSheetId="6" hidden="1">[3]Table!#REF!</definedName>
    <definedName name="BExQ3D1P3M5Z3HLMEZ17E0BLEE4U" localSheetId="7" hidden="1">[3]Table!#REF!</definedName>
    <definedName name="BExQ3D1P3M5Z3HLMEZ17E0BLEE4U" localSheetId="8" hidden="1">[1]Table!#REF!</definedName>
    <definedName name="BExQ3D1P3M5Z3HLMEZ17E0BLEE4U" localSheetId="1" hidden="1">[1]Table!#REF!</definedName>
    <definedName name="BExQ3D1P3M5Z3HLMEZ17E0BLEE4U" hidden="1">[1]Table!#REF!</definedName>
    <definedName name="BExQ42IU9MNDYLODP41DL6YTZMAR" localSheetId="0" hidden="1">[1]Table!#REF!</definedName>
    <definedName name="BExQ42IU9MNDYLODP41DL6YTZMAR" localSheetId="4" hidden="1">[1]Table!#REF!</definedName>
    <definedName name="BExQ42IU9MNDYLODP41DL6YTZMAR" localSheetId="5" hidden="1">[2]Table!#REF!</definedName>
    <definedName name="BExQ42IU9MNDYLODP41DL6YTZMAR" localSheetId="6" hidden="1">[3]Table!#REF!</definedName>
    <definedName name="BExQ42IU9MNDYLODP41DL6YTZMAR" localSheetId="7" hidden="1">[3]Table!#REF!</definedName>
    <definedName name="BExQ42IU9MNDYLODP41DL6YTZMAR" localSheetId="8" hidden="1">[1]Table!#REF!</definedName>
    <definedName name="BExQ42IU9MNDYLODP41DL6YTZMAR" localSheetId="1" hidden="1">[1]Table!#REF!</definedName>
    <definedName name="BExQ42IU9MNDYLODP41DL6YTZMAR" hidden="1">[1]Table!#REF!</definedName>
    <definedName name="BExQ4Q1PSM6VRR9I8GIELILNC8G1" localSheetId="0" hidden="1">[1]Table!#REF!</definedName>
    <definedName name="BExQ4Q1PSM6VRR9I8GIELILNC8G1" localSheetId="4" hidden="1">[1]Table!#REF!</definedName>
    <definedName name="BExQ4Q1PSM6VRR9I8GIELILNC8G1" localSheetId="5" hidden="1">[2]Table!#REF!</definedName>
    <definedName name="BExQ4Q1PSM6VRR9I8GIELILNC8G1" localSheetId="6" hidden="1">[3]Table!#REF!</definedName>
    <definedName name="BExQ4Q1PSM6VRR9I8GIELILNC8G1" localSheetId="7" hidden="1">[3]Table!#REF!</definedName>
    <definedName name="BExQ4Q1PSM6VRR9I8GIELILNC8G1" localSheetId="8" hidden="1">[1]Table!#REF!</definedName>
    <definedName name="BExQ4Q1PSM6VRR9I8GIELILNC8G1" localSheetId="1" hidden="1">[1]Table!#REF!</definedName>
    <definedName name="BExQ4Q1PSM6VRR9I8GIELILNC8G1" hidden="1">[1]Table!#REF!</definedName>
    <definedName name="BExQ5SPMSOCJYLAY20NB5A6O32RE" localSheetId="0" hidden="1">[1]Table!#REF!</definedName>
    <definedName name="BExQ5SPMSOCJYLAY20NB5A6O32RE" localSheetId="4" hidden="1">[1]Table!#REF!</definedName>
    <definedName name="BExQ5SPMSOCJYLAY20NB5A6O32RE" localSheetId="5" hidden="1">[2]Table!#REF!</definedName>
    <definedName name="BExQ5SPMSOCJYLAY20NB5A6O32RE" localSheetId="6" hidden="1">[3]Table!#REF!</definedName>
    <definedName name="BExQ5SPMSOCJYLAY20NB5A6O32RE" localSheetId="7" hidden="1">[3]Table!#REF!</definedName>
    <definedName name="BExQ5SPMSOCJYLAY20NB5A6O32RE" localSheetId="8" hidden="1">[1]Table!#REF!</definedName>
    <definedName name="BExQ5SPMSOCJYLAY20NB5A6O32RE" localSheetId="1" hidden="1">[1]Table!#REF!</definedName>
    <definedName name="BExQ5SPMSOCJYLAY20NB5A6O32RE" hidden="1">[1]Table!#REF!</definedName>
    <definedName name="BExQ6M8B0X44N9TV56ATUVHGDI00" localSheetId="0" hidden="1">[1]Table!#REF!</definedName>
    <definedName name="BExQ6M8B0X44N9TV56ATUVHGDI00" localSheetId="4" hidden="1">[1]Table!#REF!</definedName>
    <definedName name="BExQ6M8B0X44N9TV56ATUVHGDI00" localSheetId="5" hidden="1">[2]Table!#REF!</definedName>
    <definedName name="BExQ6M8B0X44N9TV56ATUVHGDI00" localSheetId="6" hidden="1">[3]Table!#REF!</definedName>
    <definedName name="BExQ6M8B0X44N9TV56ATUVHGDI00" localSheetId="7" hidden="1">[3]Table!#REF!</definedName>
    <definedName name="BExQ6M8B0X44N9TV56ATUVHGDI00" localSheetId="8" hidden="1">[1]Table!#REF!</definedName>
    <definedName name="BExQ6M8B0X44N9TV56ATUVHGDI00" localSheetId="1" hidden="1">[1]Table!#REF!</definedName>
    <definedName name="BExQ6M8B0X44N9TV56ATUVHGDI00" hidden="1">[1]Table!#REF!</definedName>
    <definedName name="BExQ7MY3U2Z1IZ71U5LJUD00VVB4" localSheetId="0" hidden="1">[1]Table!#REF!</definedName>
    <definedName name="BExQ7MY3U2Z1IZ71U5LJUD00VVB4" localSheetId="4" hidden="1">[1]Table!#REF!</definedName>
    <definedName name="BExQ7MY3U2Z1IZ71U5LJUD00VVB4" localSheetId="5" hidden="1">[2]Table!#REF!</definedName>
    <definedName name="BExQ7MY3U2Z1IZ71U5LJUD00VVB4" localSheetId="6" hidden="1">[3]Table!#REF!</definedName>
    <definedName name="BExQ7MY3U2Z1IZ71U5LJUD00VVB4" localSheetId="7" hidden="1">[3]Table!#REF!</definedName>
    <definedName name="BExQ7MY3U2Z1IZ71U5LJUD00VVB4" localSheetId="8" hidden="1">[1]Table!#REF!</definedName>
    <definedName name="BExQ7MY3U2Z1IZ71U5LJUD00VVB4" localSheetId="1" hidden="1">[1]Table!#REF!</definedName>
    <definedName name="BExQ7MY3U2Z1IZ71U5LJUD00VVB4" hidden="1">[1]Table!#REF!</definedName>
    <definedName name="BExQ84MJB94HL3BWRN50M4NCB6Z0" localSheetId="0" hidden="1">[1]Table!#REF!</definedName>
    <definedName name="BExQ84MJB94HL3BWRN50M4NCB6Z0" localSheetId="4" hidden="1">[1]Table!#REF!</definedName>
    <definedName name="BExQ84MJB94HL3BWRN50M4NCB6Z0" localSheetId="5" hidden="1">[2]Table!#REF!</definedName>
    <definedName name="BExQ84MJB94HL3BWRN50M4NCB6Z0" localSheetId="6" hidden="1">[3]Table!#REF!</definedName>
    <definedName name="BExQ84MJB94HL3BWRN50M4NCB6Z0" localSheetId="7" hidden="1">[3]Table!#REF!</definedName>
    <definedName name="BExQ84MJB94HL3BWRN50M4NCB6Z0" localSheetId="8" hidden="1">[1]Table!#REF!</definedName>
    <definedName name="BExQ84MJB94HL3BWRN50M4NCB6Z0" localSheetId="1" hidden="1">[1]Table!#REF!</definedName>
    <definedName name="BExQ84MJB94HL3BWRN50M4NCB6Z0" hidden="1">[1]Table!#REF!</definedName>
    <definedName name="BExQ8583ZE00NW7T9OF11OT9IA14" localSheetId="0" hidden="1">[1]Table!#REF!</definedName>
    <definedName name="BExQ8583ZE00NW7T9OF11OT9IA14" localSheetId="4" hidden="1">[1]Table!#REF!</definedName>
    <definedName name="BExQ8583ZE00NW7T9OF11OT9IA14" localSheetId="5" hidden="1">[2]Table!#REF!</definedName>
    <definedName name="BExQ8583ZE00NW7T9OF11OT9IA14" localSheetId="6" hidden="1">[3]Table!#REF!</definedName>
    <definedName name="BExQ8583ZE00NW7T9OF11OT9IA14" localSheetId="7" hidden="1">[3]Table!#REF!</definedName>
    <definedName name="BExQ8583ZE00NW7T9OF11OT9IA14" localSheetId="8" hidden="1">[1]Table!#REF!</definedName>
    <definedName name="BExQ8583ZE00NW7T9OF11OT9IA14" localSheetId="1" hidden="1">[1]Table!#REF!</definedName>
    <definedName name="BExQ8583ZE00NW7T9OF11OT9IA14" hidden="1">[1]Table!#REF!</definedName>
    <definedName name="BExQ8DM90XJ6GCJIK9LC5O82I2TJ" localSheetId="0" hidden="1">[1]Table!#REF!</definedName>
    <definedName name="BExQ8DM90XJ6GCJIK9LC5O82I2TJ" localSheetId="4" hidden="1">[1]Table!#REF!</definedName>
    <definedName name="BExQ8DM90XJ6GCJIK9LC5O82I2TJ" localSheetId="5" hidden="1">[2]Table!#REF!</definedName>
    <definedName name="BExQ8DM90XJ6GCJIK9LC5O82I2TJ" localSheetId="6" hidden="1">[3]Table!#REF!</definedName>
    <definedName name="BExQ8DM90XJ6GCJIK9LC5O82I2TJ" localSheetId="7" hidden="1">[3]Table!#REF!</definedName>
    <definedName name="BExQ8DM90XJ6GCJIK9LC5O82I2TJ" localSheetId="8" hidden="1">[1]Table!#REF!</definedName>
    <definedName name="BExQ8DM90XJ6GCJIK9LC5O82I2TJ" localSheetId="1" hidden="1">[1]Table!#REF!</definedName>
    <definedName name="BExQ8DM90XJ6GCJIK9LC5O82I2TJ" hidden="1">[1]Table!#REF!</definedName>
    <definedName name="BExQ8O3WEU8HNTTGKTW5T0QSKCLP" localSheetId="0" hidden="1">[7]Table!#REF!</definedName>
    <definedName name="BExQ8O3WEU8HNTTGKTW5T0QSKCLP" localSheetId="4" hidden="1">[7]Table!#REF!</definedName>
    <definedName name="BExQ8O3WEU8HNTTGKTW5T0QSKCLP" localSheetId="5" hidden="1">[8]Table!#REF!</definedName>
    <definedName name="BExQ8O3WEU8HNTTGKTW5T0QSKCLP" localSheetId="6" hidden="1">[9]Table!#REF!</definedName>
    <definedName name="BExQ8O3WEU8HNTTGKTW5T0QSKCLP" localSheetId="7" hidden="1">[9]Table!#REF!</definedName>
    <definedName name="BExQ8O3WEU8HNTTGKTW5T0QSKCLP" localSheetId="8" hidden="1">[7]Table!#REF!</definedName>
    <definedName name="BExQ8O3WEU8HNTTGKTW5T0QSKCLP" localSheetId="1" hidden="1">[7]Table!#REF!</definedName>
    <definedName name="BExQ8O3WEU8HNTTGKTW5T0QSKCLP" hidden="1">[7]Table!#REF!</definedName>
    <definedName name="BExQ9ZLYHWABXAA9NJDW8ZS0UQ9P" localSheetId="0" hidden="1">[7]Table!#REF!</definedName>
    <definedName name="BExQ9ZLYHWABXAA9NJDW8ZS0UQ9P" localSheetId="4" hidden="1">[7]Table!#REF!</definedName>
    <definedName name="BExQ9ZLYHWABXAA9NJDW8ZS0UQ9P" localSheetId="5" hidden="1">[8]Table!#REF!</definedName>
    <definedName name="BExQ9ZLYHWABXAA9NJDW8ZS0UQ9P" localSheetId="6" hidden="1">[9]Table!#REF!</definedName>
    <definedName name="BExQ9ZLYHWABXAA9NJDW8ZS0UQ9P" localSheetId="7" hidden="1">[9]Table!#REF!</definedName>
    <definedName name="BExQ9ZLYHWABXAA9NJDW8ZS0UQ9P" localSheetId="8" hidden="1">[7]Table!#REF!</definedName>
    <definedName name="BExQ9ZLYHWABXAA9NJDW8ZS0UQ9P" localSheetId="1" hidden="1">[7]Table!#REF!</definedName>
    <definedName name="BExQ9ZLYHWABXAA9NJDW8ZS0UQ9P" hidden="1">[7]Table!#REF!</definedName>
    <definedName name="BExQA324HSCK40ENJUT9CS9EC71B" localSheetId="0" hidden="1">[1]Table!#REF!</definedName>
    <definedName name="BExQA324HSCK40ENJUT9CS9EC71B" localSheetId="4" hidden="1">[1]Table!#REF!</definedName>
    <definedName name="BExQA324HSCK40ENJUT9CS9EC71B" localSheetId="5" hidden="1">[2]Table!#REF!</definedName>
    <definedName name="BExQA324HSCK40ENJUT9CS9EC71B" localSheetId="6" hidden="1">[3]Table!#REF!</definedName>
    <definedName name="BExQA324HSCK40ENJUT9CS9EC71B" localSheetId="7" hidden="1">[3]Table!#REF!</definedName>
    <definedName name="BExQA324HSCK40ENJUT9CS9EC71B" localSheetId="8" hidden="1">[1]Table!#REF!</definedName>
    <definedName name="BExQA324HSCK40ENJUT9CS9EC71B" localSheetId="1" hidden="1">[1]Table!#REF!</definedName>
    <definedName name="BExQA324HSCK40ENJUT9CS9EC71B" hidden="1">[1]Table!#REF!</definedName>
    <definedName name="BExQAG8PP8R5NJKNQD1U4QOSD6X5" localSheetId="0" hidden="1">[1]Table!#REF!</definedName>
    <definedName name="BExQAG8PP8R5NJKNQD1U4QOSD6X5" localSheetId="4" hidden="1">[1]Table!#REF!</definedName>
    <definedName name="BExQAG8PP8R5NJKNQD1U4QOSD6X5" localSheetId="5" hidden="1">[2]Table!#REF!</definedName>
    <definedName name="BExQAG8PP8R5NJKNQD1U4QOSD6X5" localSheetId="6" hidden="1">[3]Table!#REF!</definedName>
    <definedName name="BExQAG8PP8R5NJKNQD1U4QOSD6X5" localSheetId="7" hidden="1">[3]Table!#REF!</definedName>
    <definedName name="BExQAG8PP8R5NJKNQD1U4QOSD6X5" localSheetId="8" hidden="1">[1]Table!#REF!</definedName>
    <definedName name="BExQAG8PP8R5NJKNQD1U4QOSD6X5" localSheetId="1" hidden="1">[1]Table!#REF!</definedName>
    <definedName name="BExQAG8PP8R5NJKNQD1U4QOSD6X5" hidden="1">[1]Table!#REF!</definedName>
    <definedName name="BExQBJI68WDPBZSDY2IEW5SD50TR" localSheetId="0" hidden="1">[1]Table!#REF!</definedName>
    <definedName name="BExQBJI68WDPBZSDY2IEW5SD50TR" localSheetId="4" hidden="1">[1]Table!#REF!</definedName>
    <definedName name="BExQBJI68WDPBZSDY2IEW5SD50TR" localSheetId="5" hidden="1">[2]Table!#REF!</definedName>
    <definedName name="BExQBJI68WDPBZSDY2IEW5SD50TR" localSheetId="6" hidden="1">[3]Table!#REF!</definedName>
    <definedName name="BExQBJI68WDPBZSDY2IEW5SD50TR" localSheetId="7" hidden="1">[3]Table!#REF!</definedName>
    <definedName name="BExQBJI68WDPBZSDY2IEW5SD50TR" localSheetId="8" hidden="1">[1]Table!#REF!</definedName>
    <definedName name="BExQBJI68WDPBZSDY2IEW5SD50TR" localSheetId="1" hidden="1">[1]Table!#REF!</definedName>
    <definedName name="BExQBJI68WDPBZSDY2IEW5SD50TR" hidden="1">[1]Table!#REF!</definedName>
    <definedName name="BExQEMUA4HEFM4OVO8M8MA8PIAW1" localSheetId="0" hidden="1">[1]Table!#REF!</definedName>
    <definedName name="BExQEMUA4HEFM4OVO8M8MA8PIAW1" localSheetId="4" hidden="1">[1]Table!#REF!</definedName>
    <definedName name="BExQEMUA4HEFM4OVO8M8MA8PIAW1" localSheetId="5" hidden="1">[2]Table!#REF!</definedName>
    <definedName name="BExQEMUA4HEFM4OVO8M8MA8PIAW1" localSheetId="6" hidden="1">[3]Table!#REF!</definedName>
    <definedName name="BExQEMUA4HEFM4OVO8M8MA8PIAW1" localSheetId="7" hidden="1">[3]Table!#REF!</definedName>
    <definedName name="BExQEMUA4HEFM4OVO8M8MA8PIAW1" localSheetId="8" hidden="1">[1]Table!#REF!</definedName>
    <definedName name="BExQEMUA4HEFM4OVO8M8MA8PIAW1" localSheetId="1" hidden="1">[1]Table!#REF!</definedName>
    <definedName name="BExQEMUA4HEFM4OVO8M8MA8PIAW1" hidden="1">[1]Table!#REF!</definedName>
    <definedName name="BExQFEEV7627R8TYZCM28C6V6WHE" localSheetId="0" hidden="1">[1]Table!#REF!</definedName>
    <definedName name="BExQFEEV7627R8TYZCM28C6V6WHE" localSheetId="4" hidden="1">[1]Table!#REF!</definedName>
    <definedName name="BExQFEEV7627R8TYZCM28C6V6WHE" localSheetId="5" hidden="1">[2]Table!#REF!</definedName>
    <definedName name="BExQFEEV7627R8TYZCM28C6V6WHE" localSheetId="6" hidden="1">[3]Table!#REF!</definedName>
    <definedName name="BExQFEEV7627R8TYZCM28C6V6WHE" localSheetId="7" hidden="1">[3]Table!#REF!</definedName>
    <definedName name="BExQFEEV7627R8TYZCM28C6V6WHE" localSheetId="8" hidden="1">[1]Table!#REF!</definedName>
    <definedName name="BExQFEEV7627R8TYZCM28C6V6WHE" localSheetId="1" hidden="1">[1]Table!#REF!</definedName>
    <definedName name="BExQFEEV7627R8TYZCM28C6V6WHE" hidden="1">[1]Table!#REF!</definedName>
    <definedName name="BExQFEK8NUD04X2OBRA275ADPSDL" localSheetId="0" hidden="1">[1]Table!#REF!</definedName>
    <definedName name="BExQFEK8NUD04X2OBRA275ADPSDL" localSheetId="4" hidden="1">[1]Table!#REF!</definedName>
    <definedName name="BExQFEK8NUD04X2OBRA275ADPSDL" localSheetId="5" hidden="1">[2]Table!#REF!</definedName>
    <definedName name="BExQFEK8NUD04X2OBRA275ADPSDL" localSheetId="6" hidden="1">[3]Table!#REF!</definedName>
    <definedName name="BExQFEK8NUD04X2OBRA275ADPSDL" localSheetId="7" hidden="1">[3]Table!#REF!</definedName>
    <definedName name="BExQFEK8NUD04X2OBRA275ADPSDL" localSheetId="8" hidden="1">[1]Table!#REF!</definedName>
    <definedName name="BExQFEK8NUD04X2OBRA275ADPSDL" localSheetId="1" hidden="1">[1]Table!#REF!</definedName>
    <definedName name="BExQFEK8NUD04X2OBRA275ADPSDL" hidden="1">[1]Table!#REF!</definedName>
    <definedName name="BExQH9P2MCXAJOVEO4GFQT6MNW22" localSheetId="0" hidden="1">[1]Table!#REF!</definedName>
    <definedName name="BExQH9P2MCXAJOVEO4GFQT6MNW22" localSheetId="4" hidden="1">[1]Table!#REF!</definedName>
    <definedName name="BExQH9P2MCXAJOVEO4GFQT6MNW22" localSheetId="5" hidden="1">[2]Table!#REF!</definedName>
    <definedName name="BExQH9P2MCXAJOVEO4GFQT6MNW22" localSheetId="6" hidden="1">[3]Table!#REF!</definedName>
    <definedName name="BExQH9P2MCXAJOVEO4GFQT6MNW22" localSheetId="7" hidden="1">[3]Table!#REF!</definedName>
    <definedName name="BExQH9P2MCXAJOVEO4GFQT6MNW22" localSheetId="8" hidden="1">[1]Table!#REF!</definedName>
    <definedName name="BExQH9P2MCXAJOVEO4GFQT6MNW22" localSheetId="1" hidden="1">[1]Table!#REF!</definedName>
    <definedName name="BExQH9P2MCXAJOVEO4GFQT6MNW22" hidden="1">[1]Table!#REF!</definedName>
    <definedName name="BExQIS8O6R36CI01XRY9ISM99TW9" localSheetId="0" hidden="1">[1]Table!#REF!</definedName>
    <definedName name="BExQIS8O6R36CI01XRY9ISM99TW9" localSheetId="4" hidden="1">[1]Table!#REF!</definedName>
    <definedName name="BExQIS8O6R36CI01XRY9ISM99TW9" localSheetId="5" hidden="1">[2]Table!#REF!</definedName>
    <definedName name="BExQIS8O6R36CI01XRY9ISM99TW9" localSheetId="6" hidden="1">[3]Table!#REF!</definedName>
    <definedName name="BExQIS8O6R36CI01XRY9ISM99TW9" localSheetId="7" hidden="1">[3]Table!#REF!</definedName>
    <definedName name="BExQIS8O6R36CI01XRY9ISM99TW9" localSheetId="8" hidden="1">[1]Table!#REF!</definedName>
    <definedName name="BExQIS8O6R36CI01XRY9ISM99TW9" localSheetId="1" hidden="1">[1]Table!#REF!</definedName>
    <definedName name="BExQIS8O6R36CI01XRY9ISM99TW9" hidden="1">[1]Table!#REF!</definedName>
    <definedName name="BExS5DRER9US6NXY9ATYT41KZII3" localSheetId="0" hidden="1">[1]Table!#REF!</definedName>
    <definedName name="BExS5DRER9US6NXY9ATYT41KZII3" localSheetId="4" hidden="1">[1]Table!#REF!</definedName>
    <definedName name="BExS5DRER9US6NXY9ATYT41KZII3" localSheetId="5" hidden="1">[2]Table!#REF!</definedName>
    <definedName name="BExS5DRER9US6NXY9ATYT41KZII3" localSheetId="6" hidden="1">[3]Table!#REF!</definedName>
    <definedName name="BExS5DRER9US6NXY9ATYT41KZII3" localSheetId="7" hidden="1">[3]Table!#REF!</definedName>
    <definedName name="BExS5DRER9US6NXY9ATYT41KZII3" localSheetId="8" hidden="1">[1]Table!#REF!</definedName>
    <definedName name="BExS5DRER9US6NXY9ATYT41KZII3" localSheetId="1" hidden="1">[1]Table!#REF!</definedName>
    <definedName name="BExS5DRER9US6NXY9ATYT41KZII3" hidden="1">[1]Table!#REF!</definedName>
    <definedName name="BExS81TE0EY44Y3W2M4Z4MGNP5OM" localSheetId="0" hidden="1">[1]Table!#REF!</definedName>
    <definedName name="BExS81TE0EY44Y3W2M4Z4MGNP5OM" localSheetId="4" hidden="1">[1]Table!#REF!</definedName>
    <definedName name="BExS81TE0EY44Y3W2M4Z4MGNP5OM" localSheetId="5" hidden="1">[2]Table!#REF!</definedName>
    <definedName name="BExS81TE0EY44Y3W2M4Z4MGNP5OM" localSheetId="6" hidden="1">[3]Table!#REF!</definedName>
    <definedName name="BExS81TE0EY44Y3W2M4Z4MGNP5OM" localSheetId="7" hidden="1">[3]Table!#REF!</definedName>
    <definedName name="BExS81TE0EY44Y3W2M4Z4MGNP5OM" localSheetId="8" hidden="1">[1]Table!#REF!</definedName>
    <definedName name="BExS81TE0EY44Y3W2M4Z4MGNP5OM" localSheetId="1" hidden="1">[1]Table!#REF!</definedName>
    <definedName name="BExS81TE0EY44Y3W2M4Z4MGNP5OM" hidden="1">[1]Table!#REF!</definedName>
    <definedName name="BExS8R51C8RM2FS6V6IRTYO9GA4A" localSheetId="0" hidden="1">[1]Table!#REF!</definedName>
    <definedName name="BExS8R51C8RM2FS6V6IRTYO9GA4A" localSheetId="4" hidden="1">[1]Table!#REF!</definedName>
    <definedName name="BExS8R51C8RM2FS6V6IRTYO9GA4A" localSheetId="5" hidden="1">[2]Table!#REF!</definedName>
    <definedName name="BExS8R51C8RM2FS6V6IRTYO9GA4A" localSheetId="6" hidden="1">[3]Table!#REF!</definedName>
    <definedName name="BExS8R51C8RM2FS6V6IRTYO9GA4A" localSheetId="7" hidden="1">[3]Table!#REF!</definedName>
    <definedName name="BExS8R51C8RM2FS6V6IRTYO9GA4A" localSheetId="8" hidden="1">[1]Table!#REF!</definedName>
    <definedName name="BExS8R51C8RM2FS6V6IRTYO9GA4A" localSheetId="1" hidden="1">[1]Table!#REF!</definedName>
    <definedName name="BExS8R51C8RM2FS6V6IRTYO9GA4A" hidden="1">[1]Table!#REF!</definedName>
    <definedName name="BExSI0K2YL3HTCQAD8A7TR4QCUR6" localSheetId="0" hidden="1">[1]Table!#REF!</definedName>
    <definedName name="BExSI0K2YL3HTCQAD8A7TR4QCUR6" localSheetId="4" hidden="1">[1]Table!#REF!</definedName>
    <definedName name="BExSI0K2YL3HTCQAD8A7TR4QCUR6" localSheetId="5" hidden="1">[2]Table!#REF!</definedName>
    <definedName name="BExSI0K2YL3HTCQAD8A7TR4QCUR6" localSheetId="6" hidden="1">[3]Table!#REF!</definedName>
    <definedName name="BExSI0K2YL3HTCQAD8A7TR4QCUR6" localSheetId="7" hidden="1">[3]Table!#REF!</definedName>
    <definedName name="BExSI0K2YL3HTCQAD8A7TR4QCUR6" localSheetId="8" hidden="1">[1]Table!#REF!</definedName>
    <definedName name="BExSI0K2YL3HTCQAD8A7TR4QCUR6" localSheetId="1" hidden="1">[1]Table!#REF!</definedName>
    <definedName name="BExSI0K2YL3HTCQAD8A7TR4QCUR6" hidden="1">[1]Table!#REF!</definedName>
    <definedName name="BExTU75IOII1V5O0C9X2VAYYVJUG" localSheetId="0" hidden="1">[1]Table!#REF!</definedName>
    <definedName name="BExTU75IOII1V5O0C9X2VAYYVJUG" localSheetId="4" hidden="1">[1]Table!#REF!</definedName>
    <definedName name="BExTU75IOII1V5O0C9X2VAYYVJUG" localSheetId="5" hidden="1">[2]Table!#REF!</definedName>
    <definedName name="BExTU75IOII1V5O0C9X2VAYYVJUG" localSheetId="6" hidden="1">[3]Table!#REF!</definedName>
    <definedName name="BExTU75IOII1V5O0C9X2VAYYVJUG" localSheetId="7" hidden="1">[3]Table!#REF!</definedName>
    <definedName name="BExTU75IOII1V5O0C9X2VAYYVJUG" localSheetId="8" hidden="1">[1]Table!#REF!</definedName>
    <definedName name="BExTU75IOII1V5O0C9X2VAYYVJUG" localSheetId="1" hidden="1">[1]Table!#REF!</definedName>
    <definedName name="BExTU75IOII1V5O0C9X2VAYYVJUG" hidden="1">[1]Table!#REF!</definedName>
    <definedName name="BExTUWXFQHINU66YG82BI20ATMB5" localSheetId="0" hidden="1">[1]Table!#REF!</definedName>
    <definedName name="BExTUWXFQHINU66YG82BI20ATMB5" localSheetId="4" hidden="1">[1]Table!#REF!</definedName>
    <definedName name="BExTUWXFQHINU66YG82BI20ATMB5" localSheetId="5" hidden="1">[2]Table!#REF!</definedName>
    <definedName name="BExTUWXFQHINU66YG82BI20ATMB5" localSheetId="6" hidden="1">[3]Table!#REF!</definedName>
    <definedName name="BExTUWXFQHINU66YG82BI20ATMB5" localSheetId="7" hidden="1">[3]Table!#REF!</definedName>
    <definedName name="BExTUWXFQHINU66YG82BI20ATMB5" localSheetId="8" hidden="1">[1]Table!#REF!</definedName>
    <definedName name="BExTUWXFQHINU66YG82BI20ATMB5" localSheetId="1" hidden="1">[1]Table!#REF!</definedName>
    <definedName name="BExTUWXFQHINU66YG82BI20ATMB5" hidden="1">[1]Table!#REF!</definedName>
    <definedName name="BExTUY9WNSJ91GV8CP0SKJTEIV82" localSheetId="0" hidden="1">[7]Table!#REF!</definedName>
    <definedName name="BExTUY9WNSJ91GV8CP0SKJTEIV82" localSheetId="4" hidden="1">[7]Table!#REF!</definedName>
    <definedName name="BExTUY9WNSJ91GV8CP0SKJTEIV82" localSheetId="5" hidden="1">[8]Table!#REF!</definedName>
    <definedName name="BExTUY9WNSJ91GV8CP0SKJTEIV82" localSheetId="6" hidden="1">[9]Table!#REF!</definedName>
    <definedName name="BExTUY9WNSJ91GV8CP0SKJTEIV82" localSheetId="7" hidden="1">[9]Table!#REF!</definedName>
    <definedName name="BExTUY9WNSJ91GV8CP0SKJTEIV82" localSheetId="8" hidden="1">[7]Table!#REF!</definedName>
    <definedName name="BExTUY9WNSJ91GV8CP0SKJTEIV82" localSheetId="1" hidden="1">[7]Table!#REF!</definedName>
    <definedName name="BExTUY9WNSJ91GV8CP0SKJTEIV82" hidden="1">[7]Table!#REF!</definedName>
    <definedName name="BExTV67VIM8PV6KO253M4DUBJQLC" localSheetId="0" hidden="1">[1]Table!#REF!</definedName>
    <definedName name="BExTV67VIM8PV6KO253M4DUBJQLC" localSheetId="4" hidden="1">[1]Table!#REF!</definedName>
    <definedName name="BExTV67VIM8PV6KO253M4DUBJQLC" localSheetId="5" hidden="1">[2]Table!#REF!</definedName>
    <definedName name="BExTV67VIM8PV6KO253M4DUBJQLC" localSheetId="6" hidden="1">[3]Table!#REF!</definedName>
    <definedName name="BExTV67VIM8PV6KO253M4DUBJQLC" localSheetId="7" hidden="1">[3]Table!#REF!</definedName>
    <definedName name="BExTV67VIM8PV6KO253M4DUBJQLC" localSheetId="8" hidden="1">[1]Table!#REF!</definedName>
    <definedName name="BExTV67VIM8PV6KO253M4DUBJQLC" localSheetId="1" hidden="1">[1]Table!#REF!</definedName>
    <definedName name="BExTV67VIM8PV6KO253M4DUBJQLC" hidden="1">[1]Table!#REF!</definedName>
    <definedName name="BExTVELZCF2YA5L6F23BYZZR6WHF" localSheetId="0" hidden="1">[1]Table!#REF!</definedName>
    <definedName name="BExTVELZCF2YA5L6F23BYZZR6WHF" localSheetId="4" hidden="1">[1]Table!#REF!</definedName>
    <definedName name="BExTVELZCF2YA5L6F23BYZZR6WHF" localSheetId="5" hidden="1">[2]Table!#REF!</definedName>
    <definedName name="BExTVELZCF2YA5L6F23BYZZR6WHF" localSheetId="6" hidden="1">[3]Table!#REF!</definedName>
    <definedName name="BExTVELZCF2YA5L6F23BYZZR6WHF" localSheetId="7" hidden="1">[3]Table!#REF!</definedName>
    <definedName name="BExTVELZCF2YA5L6F23BYZZR6WHF" localSheetId="8" hidden="1">[1]Table!#REF!</definedName>
    <definedName name="BExTVELZCF2YA5L6F23BYZZR6WHF" localSheetId="1" hidden="1">[1]Table!#REF!</definedName>
    <definedName name="BExTVELZCF2YA5L6F23BYZZR6WHF" hidden="1">[1]Table!#REF!</definedName>
    <definedName name="BExTWB4LA1PODQOH4LDTHQKBN16K" localSheetId="0" hidden="1">[1]Table!#REF!</definedName>
    <definedName name="BExTWB4LA1PODQOH4LDTHQKBN16K" localSheetId="4" hidden="1">[1]Table!#REF!</definedName>
    <definedName name="BExTWB4LA1PODQOH4LDTHQKBN16K" localSheetId="5" hidden="1">[2]Table!#REF!</definedName>
    <definedName name="BExTWB4LA1PODQOH4LDTHQKBN16K" localSheetId="6" hidden="1">[3]Table!#REF!</definedName>
    <definedName name="BExTWB4LA1PODQOH4LDTHQKBN16K" localSheetId="7" hidden="1">[3]Table!#REF!</definedName>
    <definedName name="BExTWB4LA1PODQOH4LDTHQKBN16K" localSheetId="8" hidden="1">[1]Table!#REF!</definedName>
    <definedName name="BExTWB4LA1PODQOH4LDTHQKBN16K" localSheetId="1" hidden="1">[1]Table!#REF!</definedName>
    <definedName name="BExTWB4LA1PODQOH4LDTHQKBN16K" hidden="1">[1]Table!#REF!</definedName>
    <definedName name="BExTXT812NQT8GAEGH738U29BI0D" localSheetId="0" hidden="1">[1]Table!#REF!</definedName>
    <definedName name="BExTXT812NQT8GAEGH738U29BI0D" localSheetId="4" hidden="1">[1]Table!#REF!</definedName>
    <definedName name="BExTXT812NQT8GAEGH738U29BI0D" localSheetId="5" hidden="1">[2]Table!#REF!</definedName>
    <definedName name="BExTXT812NQT8GAEGH738U29BI0D" localSheetId="6" hidden="1">[3]Table!#REF!</definedName>
    <definedName name="BExTXT812NQT8GAEGH738U29BI0D" localSheetId="7" hidden="1">[3]Table!#REF!</definedName>
    <definedName name="BExTXT812NQT8GAEGH738U29BI0D" localSheetId="8" hidden="1">[1]Table!#REF!</definedName>
    <definedName name="BExTXT812NQT8GAEGH738U29BI0D" localSheetId="1" hidden="1">[1]Table!#REF!</definedName>
    <definedName name="BExTXT812NQT8GAEGH738U29BI0D" hidden="1">[1]Table!#REF!</definedName>
    <definedName name="BExTZ3OA1Y9X9CZLMEDKKABFCHVG" localSheetId="0" hidden="1">[4]Table!#REF!</definedName>
    <definedName name="BExTZ3OA1Y9X9CZLMEDKKABFCHVG" localSheetId="4" hidden="1">[4]Table!#REF!</definedName>
    <definedName name="BExTZ3OA1Y9X9CZLMEDKKABFCHVG" localSheetId="5" hidden="1">[5]Table!#REF!</definedName>
    <definedName name="BExTZ3OA1Y9X9CZLMEDKKABFCHVG" localSheetId="6" hidden="1">[6]Table!#REF!</definedName>
    <definedName name="BExTZ3OA1Y9X9CZLMEDKKABFCHVG" localSheetId="7" hidden="1">[6]Table!#REF!</definedName>
    <definedName name="BExTZ3OA1Y9X9CZLMEDKKABFCHVG" localSheetId="8" hidden="1">[4]Table!#REF!</definedName>
    <definedName name="BExTZ3OA1Y9X9CZLMEDKKABFCHVG" localSheetId="1" hidden="1">[4]Table!#REF!</definedName>
    <definedName name="BExTZ3OA1Y9X9CZLMEDKKABFCHVG" hidden="1">[4]Table!#REF!</definedName>
    <definedName name="BExTZ8X5G9S3PA4FPSNK7T69W7QT" localSheetId="0" hidden="1">[1]Table!#REF!</definedName>
    <definedName name="BExTZ8X5G9S3PA4FPSNK7T69W7QT" localSheetId="4" hidden="1">[1]Table!#REF!</definedName>
    <definedName name="BExTZ8X5G9S3PA4FPSNK7T69W7QT" localSheetId="5" hidden="1">[2]Table!#REF!</definedName>
    <definedName name="BExTZ8X5G9S3PA4FPSNK7T69W7QT" localSheetId="6" hidden="1">[3]Table!#REF!</definedName>
    <definedName name="BExTZ8X5G9S3PA4FPSNK7T69W7QT" localSheetId="7" hidden="1">[3]Table!#REF!</definedName>
    <definedName name="BExTZ8X5G9S3PA4FPSNK7T69W7QT" localSheetId="8" hidden="1">[1]Table!#REF!</definedName>
    <definedName name="BExTZ8X5G9S3PA4FPSNK7T69W7QT" localSheetId="1" hidden="1">[1]Table!#REF!</definedName>
    <definedName name="BExTZ8X5G9S3PA4FPSNK7T69W7QT" hidden="1">[1]Table!#REF!</definedName>
    <definedName name="BExU0HKTO8WJDQDWRTUK5TETM3HS" localSheetId="0" hidden="1">[1]Table!#REF!</definedName>
    <definedName name="BExU0HKTO8WJDQDWRTUK5TETM3HS" localSheetId="4" hidden="1">[1]Table!#REF!</definedName>
    <definedName name="BExU0HKTO8WJDQDWRTUK5TETM3HS" localSheetId="5" hidden="1">[2]Table!#REF!</definedName>
    <definedName name="BExU0HKTO8WJDQDWRTUK5TETM3HS" localSheetId="6" hidden="1">[3]Table!#REF!</definedName>
    <definedName name="BExU0HKTO8WJDQDWRTUK5TETM3HS" localSheetId="7" hidden="1">[3]Table!#REF!</definedName>
    <definedName name="BExU0HKTO8WJDQDWRTUK5TETM3HS" localSheetId="8" hidden="1">[1]Table!#REF!</definedName>
    <definedName name="BExU0HKTO8WJDQDWRTUK5TETM3HS" localSheetId="1" hidden="1">[1]Table!#REF!</definedName>
    <definedName name="BExU0HKTO8WJDQDWRTUK5TETM3HS" hidden="1">[1]Table!#REF!</definedName>
    <definedName name="BExU1GXUTLRPJN4MRINLAPHSZQFG" localSheetId="0" hidden="1">[1]Table!#REF!</definedName>
    <definedName name="BExU1GXUTLRPJN4MRINLAPHSZQFG" localSheetId="4" hidden="1">[1]Table!#REF!</definedName>
    <definedName name="BExU1GXUTLRPJN4MRINLAPHSZQFG" localSheetId="5" hidden="1">[2]Table!#REF!</definedName>
    <definedName name="BExU1GXUTLRPJN4MRINLAPHSZQFG" localSheetId="6" hidden="1">[3]Table!#REF!</definedName>
    <definedName name="BExU1GXUTLRPJN4MRINLAPHSZQFG" localSheetId="7" hidden="1">[3]Table!#REF!</definedName>
    <definedName name="BExU1GXUTLRPJN4MRINLAPHSZQFG" localSheetId="8" hidden="1">[1]Table!#REF!</definedName>
    <definedName name="BExU1GXUTLRPJN4MRINLAPHSZQFG" localSheetId="1" hidden="1">[1]Table!#REF!</definedName>
    <definedName name="BExU1GXUTLRPJN4MRINLAPHSZQFG" hidden="1">[1]Table!#REF!</definedName>
    <definedName name="BExU1NOPS09CLFZL1O31RAF9BQNQ" localSheetId="0" hidden="1">[1]Table!#REF!</definedName>
    <definedName name="BExU1NOPS09CLFZL1O31RAF9BQNQ" localSheetId="4" hidden="1">[1]Table!#REF!</definedName>
    <definedName name="BExU1NOPS09CLFZL1O31RAF9BQNQ" localSheetId="5" hidden="1">[2]Table!#REF!</definedName>
    <definedName name="BExU1NOPS09CLFZL1O31RAF9BQNQ" localSheetId="6" hidden="1">[3]Table!#REF!</definedName>
    <definedName name="BExU1NOPS09CLFZL1O31RAF9BQNQ" localSheetId="7" hidden="1">[3]Table!#REF!</definedName>
    <definedName name="BExU1NOPS09CLFZL1O31RAF9BQNQ" localSheetId="8" hidden="1">[1]Table!#REF!</definedName>
    <definedName name="BExU1NOPS09CLFZL1O31RAF9BQNQ" localSheetId="1" hidden="1">[1]Table!#REF!</definedName>
    <definedName name="BExU1NOPS09CLFZL1O31RAF9BQNQ" hidden="1">[1]Table!#REF!</definedName>
    <definedName name="BExU2M5CK6XK55UIHDVYRXJJJRI4" localSheetId="0" hidden="1">[1]Table!#REF!</definedName>
    <definedName name="BExU2M5CK6XK55UIHDVYRXJJJRI4" localSheetId="4" hidden="1">[1]Table!#REF!</definedName>
    <definedName name="BExU2M5CK6XK55UIHDVYRXJJJRI4" localSheetId="5" hidden="1">[2]Table!#REF!</definedName>
    <definedName name="BExU2M5CK6XK55UIHDVYRXJJJRI4" localSheetId="6" hidden="1">[3]Table!#REF!</definedName>
    <definedName name="BExU2M5CK6XK55UIHDVYRXJJJRI4" localSheetId="7" hidden="1">[3]Table!#REF!</definedName>
    <definedName name="BExU2M5CK6XK55UIHDVYRXJJJRI4" localSheetId="8" hidden="1">[1]Table!#REF!</definedName>
    <definedName name="BExU2M5CK6XK55UIHDVYRXJJJRI4" localSheetId="1" hidden="1">[1]Table!#REF!</definedName>
    <definedName name="BExU2M5CK6XK55UIHDVYRXJJJRI4" hidden="1">[1]Table!#REF!</definedName>
    <definedName name="BExU4GDVLPUEWBA4MRYRTQAUNO7B" localSheetId="0" hidden="1">[1]Table!#REF!</definedName>
    <definedName name="BExU4GDVLPUEWBA4MRYRTQAUNO7B" localSheetId="4" hidden="1">[1]Table!#REF!</definedName>
    <definedName name="BExU4GDVLPUEWBA4MRYRTQAUNO7B" localSheetId="5" hidden="1">[2]Table!#REF!</definedName>
    <definedName name="BExU4GDVLPUEWBA4MRYRTQAUNO7B" localSheetId="6" hidden="1">[3]Table!#REF!</definedName>
    <definedName name="BExU4GDVLPUEWBA4MRYRTQAUNO7B" localSheetId="7" hidden="1">[3]Table!#REF!</definedName>
    <definedName name="BExU4GDVLPUEWBA4MRYRTQAUNO7B" localSheetId="8" hidden="1">[1]Table!#REF!</definedName>
    <definedName name="BExU4GDVLPUEWBA4MRYRTQAUNO7B" localSheetId="1" hidden="1">[1]Table!#REF!</definedName>
    <definedName name="BExU4GDVLPUEWBA4MRYRTQAUNO7B" hidden="1">[1]Table!#REF!</definedName>
    <definedName name="BExU80I6AE5OU7P7F5V7HWIZBJ4P" localSheetId="0" hidden="1">[1]Table!#REF!</definedName>
    <definedName name="BExU80I6AE5OU7P7F5V7HWIZBJ4P" localSheetId="4" hidden="1">[1]Table!#REF!</definedName>
    <definedName name="BExU80I6AE5OU7P7F5V7HWIZBJ4P" localSheetId="5" hidden="1">[2]Table!#REF!</definedName>
    <definedName name="BExU80I6AE5OU7P7F5V7HWIZBJ4P" localSheetId="6" hidden="1">[3]Table!#REF!</definedName>
    <definedName name="BExU80I6AE5OU7P7F5V7HWIZBJ4P" localSheetId="7" hidden="1">[3]Table!#REF!</definedName>
    <definedName name="BExU80I6AE5OU7P7F5V7HWIZBJ4P" localSheetId="8" hidden="1">[1]Table!#REF!</definedName>
    <definedName name="BExU80I6AE5OU7P7F5V7HWIZBJ4P" localSheetId="1" hidden="1">[1]Table!#REF!</definedName>
    <definedName name="BExU80I6AE5OU7P7F5V7HWIZBJ4P" hidden="1">[1]Table!#REF!</definedName>
    <definedName name="BExU930KUPVYJ8BVE3OWVLLVMGLH" localSheetId="0" hidden="1">[1]Table!#REF!</definedName>
    <definedName name="BExU930KUPVYJ8BVE3OWVLLVMGLH" localSheetId="4" hidden="1">[1]Table!#REF!</definedName>
    <definedName name="BExU930KUPVYJ8BVE3OWVLLVMGLH" localSheetId="5" hidden="1">[2]Table!#REF!</definedName>
    <definedName name="BExU930KUPVYJ8BVE3OWVLLVMGLH" localSheetId="6" hidden="1">[3]Table!#REF!</definedName>
    <definedName name="BExU930KUPVYJ8BVE3OWVLLVMGLH" localSheetId="7" hidden="1">[3]Table!#REF!</definedName>
    <definedName name="BExU930KUPVYJ8BVE3OWVLLVMGLH" localSheetId="8" hidden="1">[1]Table!#REF!</definedName>
    <definedName name="BExU930KUPVYJ8BVE3OWVLLVMGLH" localSheetId="1" hidden="1">[1]Table!#REF!</definedName>
    <definedName name="BExU930KUPVYJ8BVE3OWVLLVMGLH" hidden="1">[1]Table!#REF!</definedName>
    <definedName name="BExU9GCSO5YILIKG6VAHN13DL75K" localSheetId="0" hidden="1">[1]Table!#REF!</definedName>
    <definedName name="BExU9GCSO5YILIKG6VAHN13DL75K" localSheetId="4" hidden="1">[1]Table!#REF!</definedName>
    <definedName name="BExU9GCSO5YILIKG6VAHN13DL75K" localSheetId="5" hidden="1">[2]Table!#REF!</definedName>
    <definedName name="BExU9GCSO5YILIKG6VAHN13DL75K" localSheetId="6" hidden="1">[3]Table!#REF!</definedName>
    <definedName name="BExU9GCSO5YILIKG6VAHN13DL75K" localSheetId="7" hidden="1">[3]Table!#REF!</definedName>
    <definedName name="BExU9GCSO5YILIKG6VAHN13DL75K" localSheetId="8" hidden="1">[1]Table!#REF!</definedName>
    <definedName name="BExU9GCSO5YILIKG6VAHN13DL75K" localSheetId="1" hidden="1">[1]Table!#REF!</definedName>
    <definedName name="BExU9GCSO5YILIKG6VAHN13DL75K" hidden="1">[1]Table!#REF!</definedName>
    <definedName name="BExUC623BDYEODBN0N4DO6PJQ7NU" localSheetId="0" hidden="1">[1]Table!#REF!</definedName>
    <definedName name="BExUC623BDYEODBN0N4DO6PJQ7NU" localSheetId="4" hidden="1">[1]Table!#REF!</definedName>
    <definedName name="BExUC623BDYEODBN0N4DO6PJQ7NU" localSheetId="5" hidden="1">[2]Table!#REF!</definedName>
    <definedName name="BExUC623BDYEODBN0N4DO6PJQ7NU" localSheetId="6" hidden="1">[3]Table!#REF!</definedName>
    <definedName name="BExUC623BDYEODBN0N4DO6PJQ7NU" localSheetId="7" hidden="1">[3]Table!#REF!</definedName>
    <definedName name="BExUC623BDYEODBN0N4DO6PJQ7NU" localSheetId="8" hidden="1">[1]Table!#REF!</definedName>
    <definedName name="BExUC623BDYEODBN0N4DO6PJQ7NU" localSheetId="1" hidden="1">[1]Table!#REF!</definedName>
    <definedName name="BExUC623BDYEODBN0N4DO6PJQ7NU" hidden="1">[1]Table!#REF!</definedName>
    <definedName name="BExVTXLMYR87BC04D1ERALPUFVPG" localSheetId="0" hidden="1">[1]Table!#REF!</definedName>
    <definedName name="BExVTXLMYR87BC04D1ERALPUFVPG" localSheetId="4" hidden="1">[1]Table!#REF!</definedName>
    <definedName name="BExVTXLMYR87BC04D1ERALPUFVPG" localSheetId="5" hidden="1">[2]Table!#REF!</definedName>
    <definedName name="BExVTXLMYR87BC04D1ERALPUFVPG" localSheetId="6" hidden="1">[3]Table!#REF!</definedName>
    <definedName name="BExVTXLMYR87BC04D1ERALPUFVPG" localSheetId="7" hidden="1">[3]Table!#REF!</definedName>
    <definedName name="BExVTXLMYR87BC04D1ERALPUFVPG" localSheetId="8" hidden="1">[1]Table!#REF!</definedName>
    <definedName name="BExVTXLMYR87BC04D1ERALPUFVPG" localSheetId="1" hidden="1">[1]Table!#REF!</definedName>
    <definedName name="BExVTXLMYR87BC04D1ERALPUFVPG" hidden="1">[1]Table!#REF!</definedName>
    <definedName name="BExVVCEED4JEKF59OV0G3T4XFMFO" localSheetId="0" hidden="1">[1]Table!#REF!</definedName>
    <definedName name="BExVVCEED4JEKF59OV0G3T4XFMFO" localSheetId="4" hidden="1">[1]Table!#REF!</definedName>
    <definedName name="BExVVCEED4JEKF59OV0G3T4XFMFO" localSheetId="5" hidden="1">[2]Table!#REF!</definedName>
    <definedName name="BExVVCEED4JEKF59OV0G3T4XFMFO" localSheetId="6" hidden="1">[3]Table!#REF!</definedName>
    <definedName name="BExVVCEED4JEKF59OV0G3T4XFMFO" localSheetId="7" hidden="1">[3]Table!#REF!</definedName>
    <definedName name="BExVVCEED4JEKF59OV0G3T4XFMFO" localSheetId="8" hidden="1">[1]Table!#REF!</definedName>
    <definedName name="BExVVCEED4JEKF59OV0G3T4XFMFO" localSheetId="1" hidden="1">[1]Table!#REF!</definedName>
    <definedName name="BExVVCEED4JEKF59OV0G3T4XFMFO" hidden="1">[1]Table!#REF!</definedName>
    <definedName name="BExVVPFO2J7FMSRPD36909HN4BZJ" localSheetId="0" hidden="1">[1]Table!#REF!</definedName>
    <definedName name="BExVVPFO2J7FMSRPD36909HN4BZJ" localSheetId="4" hidden="1">[1]Table!#REF!</definedName>
    <definedName name="BExVVPFO2J7FMSRPD36909HN4BZJ" localSheetId="5" hidden="1">[2]Table!#REF!</definedName>
    <definedName name="BExVVPFO2J7FMSRPD36909HN4BZJ" localSheetId="6" hidden="1">[3]Table!#REF!</definedName>
    <definedName name="BExVVPFO2J7FMSRPD36909HN4BZJ" localSheetId="7" hidden="1">[3]Table!#REF!</definedName>
    <definedName name="BExVVPFO2J7FMSRPD36909HN4BZJ" localSheetId="8" hidden="1">[1]Table!#REF!</definedName>
    <definedName name="BExVVPFO2J7FMSRPD36909HN4BZJ" localSheetId="1" hidden="1">[1]Table!#REF!</definedName>
    <definedName name="BExVVPFO2J7FMSRPD36909HN4BZJ" hidden="1">[1]Table!#REF!</definedName>
    <definedName name="BExVVQ19TAECID45CS4HXT1RD3AQ" localSheetId="0" hidden="1">[1]Table!#REF!</definedName>
    <definedName name="BExVVQ19TAECID45CS4HXT1RD3AQ" localSheetId="4" hidden="1">[1]Table!#REF!</definedName>
    <definedName name="BExVVQ19TAECID45CS4HXT1RD3AQ" localSheetId="5" hidden="1">[2]Table!#REF!</definedName>
    <definedName name="BExVVQ19TAECID45CS4HXT1RD3AQ" localSheetId="6" hidden="1">[3]Table!#REF!</definedName>
    <definedName name="BExVVQ19TAECID45CS4HXT1RD3AQ" localSheetId="7" hidden="1">[3]Table!#REF!</definedName>
    <definedName name="BExVVQ19TAECID45CS4HXT1RD3AQ" localSheetId="8" hidden="1">[1]Table!#REF!</definedName>
    <definedName name="BExVVQ19TAECID45CS4HXT1RD3AQ" localSheetId="1" hidden="1">[1]Table!#REF!</definedName>
    <definedName name="BExVVQ19TAECID45CS4HXT1RD3AQ" hidden="1">[1]Table!#REF!</definedName>
    <definedName name="BExVY1SV37DL5YU59HS4IG3VBCP4" localSheetId="0" hidden="1">[1]Table!#REF!</definedName>
    <definedName name="BExVY1SV37DL5YU59HS4IG3VBCP4" localSheetId="4" hidden="1">[1]Table!#REF!</definedName>
    <definedName name="BExVY1SV37DL5YU59HS4IG3VBCP4" localSheetId="5" hidden="1">[2]Table!#REF!</definedName>
    <definedName name="BExVY1SV37DL5YU59HS4IG3VBCP4" localSheetId="6" hidden="1">[3]Table!#REF!</definedName>
    <definedName name="BExVY1SV37DL5YU59HS4IG3VBCP4" localSheetId="7" hidden="1">[3]Table!#REF!</definedName>
    <definedName name="BExVY1SV37DL5YU59HS4IG3VBCP4" localSheetId="8" hidden="1">[1]Table!#REF!</definedName>
    <definedName name="BExVY1SV37DL5YU59HS4IG3VBCP4" localSheetId="1" hidden="1">[1]Table!#REF!</definedName>
    <definedName name="BExVY1SV37DL5YU59HS4IG3VBCP4" hidden="1">[1]Table!#REF!</definedName>
    <definedName name="BExVZJQVO5LQ0BJH5JEN5NOBIAF6" localSheetId="0" hidden="1">[1]Table!#REF!</definedName>
    <definedName name="BExVZJQVO5LQ0BJH5JEN5NOBIAF6" localSheetId="4" hidden="1">[1]Table!#REF!</definedName>
    <definedName name="BExVZJQVO5LQ0BJH5JEN5NOBIAF6" localSheetId="5" hidden="1">[2]Table!#REF!</definedName>
    <definedName name="BExVZJQVO5LQ0BJH5JEN5NOBIAF6" localSheetId="6" hidden="1">[3]Table!#REF!</definedName>
    <definedName name="BExVZJQVO5LQ0BJH5JEN5NOBIAF6" localSheetId="7" hidden="1">[3]Table!#REF!</definedName>
    <definedName name="BExVZJQVO5LQ0BJH5JEN5NOBIAF6" localSheetId="8" hidden="1">[1]Table!#REF!</definedName>
    <definedName name="BExVZJQVO5LQ0BJH5JEN5NOBIAF6" localSheetId="1" hidden="1">[1]Table!#REF!</definedName>
    <definedName name="BExVZJQVO5LQ0BJH5JEN5NOBIAF6" hidden="1">[1]Table!#REF!</definedName>
    <definedName name="BExW0Y3D6MDL9MV84M1UUD2DFS13" localSheetId="0" hidden="1">[4]Table!#REF!</definedName>
    <definedName name="BExW0Y3D6MDL9MV84M1UUD2DFS13" localSheetId="4" hidden="1">[4]Table!#REF!</definedName>
    <definedName name="BExW0Y3D6MDL9MV84M1UUD2DFS13" localSheetId="5" hidden="1">[5]Table!#REF!</definedName>
    <definedName name="BExW0Y3D6MDL9MV84M1UUD2DFS13" localSheetId="6" hidden="1">[6]Table!#REF!</definedName>
    <definedName name="BExW0Y3D6MDL9MV84M1UUD2DFS13" localSheetId="7" hidden="1">[6]Table!#REF!</definedName>
    <definedName name="BExW0Y3D6MDL9MV84M1UUD2DFS13" localSheetId="8" hidden="1">[4]Table!#REF!</definedName>
    <definedName name="BExW0Y3D6MDL9MV84M1UUD2DFS13" localSheetId="1" hidden="1">[4]Table!#REF!</definedName>
    <definedName name="BExW0Y3D6MDL9MV84M1UUD2DFS13" hidden="1">[4]Table!#REF!</definedName>
    <definedName name="BExW1BVUYQTKMOR56MW7RVRX4L1L" localSheetId="0" hidden="1">[1]Table!#REF!</definedName>
    <definedName name="BExW1BVUYQTKMOR56MW7RVRX4L1L" localSheetId="4" hidden="1">[1]Table!#REF!</definedName>
    <definedName name="BExW1BVUYQTKMOR56MW7RVRX4L1L" localSheetId="5" hidden="1">[2]Table!#REF!</definedName>
    <definedName name="BExW1BVUYQTKMOR56MW7RVRX4L1L" localSheetId="6" hidden="1">[3]Table!#REF!</definedName>
    <definedName name="BExW1BVUYQTKMOR56MW7RVRX4L1L" localSheetId="7" hidden="1">[3]Table!#REF!</definedName>
    <definedName name="BExW1BVUYQTKMOR56MW7RVRX4L1L" localSheetId="8" hidden="1">[1]Table!#REF!</definedName>
    <definedName name="BExW1BVUYQTKMOR56MW7RVRX4L1L" localSheetId="1" hidden="1">[1]Table!#REF!</definedName>
    <definedName name="BExW1BVUYQTKMOR56MW7RVRX4L1L" hidden="1">[1]Table!#REF!</definedName>
    <definedName name="BExW1KQ26RMMKVJLEPUCBZRSSBET" localSheetId="0" hidden="1">[4]Table!#REF!</definedName>
    <definedName name="BExW1KQ26RMMKVJLEPUCBZRSSBET" localSheetId="4" hidden="1">[4]Table!#REF!</definedName>
    <definedName name="BExW1KQ26RMMKVJLEPUCBZRSSBET" localSheetId="5" hidden="1">[5]Table!#REF!</definedName>
    <definedName name="BExW1KQ26RMMKVJLEPUCBZRSSBET" localSheetId="6" hidden="1">[6]Table!#REF!</definedName>
    <definedName name="BExW1KQ26RMMKVJLEPUCBZRSSBET" localSheetId="7" hidden="1">[6]Table!#REF!</definedName>
    <definedName name="BExW1KQ26RMMKVJLEPUCBZRSSBET" localSheetId="8" hidden="1">[4]Table!#REF!</definedName>
    <definedName name="BExW1KQ26RMMKVJLEPUCBZRSSBET" localSheetId="1" hidden="1">[4]Table!#REF!</definedName>
    <definedName name="BExW1KQ26RMMKVJLEPUCBZRSSBET" localSheetId="2" hidden="1">[4]Table!#REF!</definedName>
    <definedName name="BExW1KQ26RMMKVJLEPUCBZRSSBET" localSheetId="3" hidden="1">[4]Table!#REF!</definedName>
    <definedName name="BExW1KQ26RMMKVJLEPUCBZRSSBET" hidden="1">[4]Table!#REF!</definedName>
    <definedName name="BExW2MSCKPGF5K3I7TL4KF5ISUOL" localSheetId="0" hidden="1">[1]Table!#REF!</definedName>
    <definedName name="BExW2MSCKPGF5K3I7TL4KF5ISUOL" localSheetId="4" hidden="1">[1]Table!#REF!</definedName>
    <definedName name="BExW2MSCKPGF5K3I7TL4KF5ISUOL" localSheetId="5" hidden="1">[2]Table!#REF!</definedName>
    <definedName name="BExW2MSCKPGF5K3I7TL4KF5ISUOL" localSheetId="6" hidden="1">[3]Table!#REF!</definedName>
    <definedName name="BExW2MSCKPGF5K3I7TL4KF5ISUOL" localSheetId="7" hidden="1">[3]Table!#REF!</definedName>
    <definedName name="BExW2MSCKPGF5K3I7TL4KF5ISUOL" localSheetId="8" hidden="1">[1]Table!#REF!</definedName>
    <definedName name="BExW2MSCKPGF5K3I7TL4KF5ISUOL" localSheetId="1" hidden="1">[1]Table!#REF!</definedName>
    <definedName name="BExW2MSCKPGF5K3I7TL4KF5ISUOL" localSheetId="2" hidden="1">[1]Table!#REF!</definedName>
    <definedName name="BExW2MSCKPGF5K3I7TL4KF5ISUOL" localSheetId="3" hidden="1">[1]Table!#REF!</definedName>
    <definedName name="BExW2MSCKPGF5K3I7TL4KF5ISUOL" hidden="1">[1]Table!#REF!</definedName>
    <definedName name="BExW36V9N91OHCUMGWJQL3I5P4JK" localSheetId="0" hidden="1">[1]Table!#REF!</definedName>
    <definedName name="BExW36V9N91OHCUMGWJQL3I5P4JK" localSheetId="4" hidden="1">[1]Table!#REF!</definedName>
    <definedName name="BExW36V9N91OHCUMGWJQL3I5P4JK" localSheetId="5" hidden="1">[2]Table!#REF!</definedName>
    <definedName name="BExW36V9N91OHCUMGWJQL3I5P4JK" localSheetId="6" hidden="1">[3]Table!#REF!</definedName>
    <definedName name="BExW36V9N91OHCUMGWJQL3I5P4JK" localSheetId="7" hidden="1">[3]Table!#REF!</definedName>
    <definedName name="BExW36V9N91OHCUMGWJQL3I5P4JK" localSheetId="8" hidden="1">[1]Table!#REF!</definedName>
    <definedName name="BExW36V9N91OHCUMGWJQL3I5P4JK" localSheetId="1" hidden="1">[1]Table!#REF!</definedName>
    <definedName name="BExW36V9N91OHCUMGWJQL3I5P4JK" localSheetId="2" hidden="1">[1]Table!#REF!</definedName>
    <definedName name="BExW36V9N91OHCUMGWJQL3I5P4JK" localSheetId="3" hidden="1">[1]Table!#REF!</definedName>
    <definedName name="BExW36V9N91OHCUMGWJQL3I5P4JK" hidden="1">[1]Table!#REF!</definedName>
    <definedName name="BExW8T0GVY3ZYO4ACSBLHS8SH895" localSheetId="0" hidden="1">[1]Table!#REF!</definedName>
    <definedName name="BExW8T0GVY3ZYO4ACSBLHS8SH895" localSheetId="4" hidden="1">[1]Table!#REF!</definedName>
    <definedName name="BExW8T0GVY3ZYO4ACSBLHS8SH895" localSheetId="5" hidden="1">[2]Table!#REF!</definedName>
    <definedName name="BExW8T0GVY3ZYO4ACSBLHS8SH895" localSheetId="6" hidden="1">[3]Table!#REF!</definedName>
    <definedName name="BExW8T0GVY3ZYO4ACSBLHS8SH895" localSheetId="7" hidden="1">[3]Table!#REF!</definedName>
    <definedName name="BExW8T0GVY3ZYO4ACSBLHS8SH895" localSheetId="8" hidden="1">[1]Table!#REF!</definedName>
    <definedName name="BExW8T0GVY3ZYO4ACSBLHS8SH895" localSheetId="1" hidden="1">[1]Table!#REF!</definedName>
    <definedName name="BExW8T0GVY3ZYO4ACSBLHS8SH895" localSheetId="2" hidden="1">[1]Table!#REF!</definedName>
    <definedName name="BExW8T0GVY3ZYO4ACSBLHS8SH895" localSheetId="3" hidden="1">[1]Table!#REF!</definedName>
    <definedName name="BExW8T0GVY3ZYO4ACSBLHS8SH895" hidden="1">[1]Table!#REF!</definedName>
    <definedName name="BExXLDE6PN4ESWT3LXJNQCY94NE4" localSheetId="0" hidden="1">[1]Table!#REF!</definedName>
    <definedName name="BExXLDE6PN4ESWT3LXJNQCY94NE4" localSheetId="4" hidden="1">[1]Table!#REF!</definedName>
    <definedName name="BExXLDE6PN4ESWT3LXJNQCY94NE4" localSheetId="5" hidden="1">[2]Table!#REF!</definedName>
    <definedName name="BExXLDE6PN4ESWT3LXJNQCY94NE4" localSheetId="6" hidden="1">[3]Table!#REF!</definedName>
    <definedName name="BExXLDE6PN4ESWT3LXJNQCY94NE4" localSheetId="7" hidden="1">[3]Table!#REF!</definedName>
    <definedName name="BExXLDE6PN4ESWT3LXJNQCY94NE4" localSheetId="8" hidden="1">[1]Table!#REF!</definedName>
    <definedName name="BExXLDE6PN4ESWT3LXJNQCY94NE4" localSheetId="1" hidden="1">[1]Table!#REF!</definedName>
    <definedName name="BExXLDE6PN4ESWT3LXJNQCY94NE4" localSheetId="2" hidden="1">[1]Table!#REF!</definedName>
    <definedName name="BExXLDE6PN4ESWT3LXJNQCY94NE4" localSheetId="3" hidden="1">[1]Table!#REF!</definedName>
    <definedName name="BExXLDE6PN4ESWT3LXJNQCY94NE4" hidden="1">[1]Table!#REF!</definedName>
    <definedName name="BExXM065WOLYRYHGHOJE0OOFXA4M" localSheetId="0" hidden="1">[1]Table!#REF!</definedName>
    <definedName name="BExXM065WOLYRYHGHOJE0OOFXA4M" localSheetId="4" hidden="1">[1]Table!#REF!</definedName>
    <definedName name="BExXM065WOLYRYHGHOJE0OOFXA4M" localSheetId="5" hidden="1">[2]Table!#REF!</definedName>
    <definedName name="BExXM065WOLYRYHGHOJE0OOFXA4M" localSheetId="6" hidden="1">[3]Table!#REF!</definedName>
    <definedName name="BExXM065WOLYRYHGHOJE0OOFXA4M" localSheetId="7" hidden="1">[3]Table!#REF!</definedName>
    <definedName name="BExXM065WOLYRYHGHOJE0OOFXA4M" localSheetId="8" hidden="1">[1]Table!#REF!</definedName>
    <definedName name="BExXM065WOLYRYHGHOJE0OOFXA4M" localSheetId="1" hidden="1">[1]Table!#REF!</definedName>
    <definedName name="BExXM065WOLYRYHGHOJE0OOFXA4M" localSheetId="2" hidden="1">[1]Table!#REF!</definedName>
    <definedName name="BExXM065WOLYRYHGHOJE0OOFXA4M" localSheetId="3" hidden="1">[1]Table!#REF!</definedName>
    <definedName name="BExXM065WOLYRYHGHOJE0OOFXA4M" hidden="1">[1]Table!#REF!</definedName>
    <definedName name="BExXNWYB165VO9MHARCL5WLCHWS0" localSheetId="0" hidden="1">[1]Table!#REF!</definedName>
    <definedName name="BExXNWYB165VO9MHARCL5WLCHWS0" localSheetId="4" hidden="1">[1]Table!#REF!</definedName>
    <definedName name="BExXNWYB165VO9MHARCL5WLCHWS0" localSheetId="5" hidden="1">[2]Table!#REF!</definedName>
    <definedName name="BExXNWYB165VO9MHARCL5WLCHWS0" localSheetId="6" hidden="1">[3]Table!#REF!</definedName>
    <definedName name="BExXNWYB165VO9MHARCL5WLCHWS0" localSheetId="7" hidden="1">[3]Table!#REF!</definedName>
    <definedName name="BExXNWYB165VO9MHARCL5WLCHWS0" localSheetId="8" hidden="1">[1]Table!#REF!</definedName>
    <definedName name="BExXNWYB165VO9MHARCL5WLCHWS0" localSheetId="1" hidden="1">[1]Table!#REF!</definedName>
    <definedName name="BExXNWYB165VO9MHARCL5WLCHWS0" localSheetId="2" hidden="1">[1]Table!#REF!</definedName>
    <definedName name="BExXNWYB165VO9MHARCL5WLCHWS0" localSheetId="3" hidden="1">[1]Table!#REF!</definedName>
    <definedName name="BExXNWYB165VO9MHARCL5WLCHWS0" hidden="1">[1]Table!#REF!</definedName>
    <definedName name="BExXQH41O5HZAH8BO6HCFY8YC3TU" localSheetId="0" hidden="1">[1]Table!#REF!</definedName>
    <definedName name="BExXQH41O5HZAH8BO6HCFY8YC3TU" localSheetId="4" hidden="1">[1]Table!#REF!</definedName>
    <definedName name="BExXQH41O5HZAH8BO6HCFY8YC3TU" localSheetId="5" hidden="1">[2]Table!#REF!</definedName>
    <definedName name="BExXQH41O5HZAH8BO6HCFY8YC3TU" localSheetId="6" hidden="1">[3]Table!#REF!</definedName>
    <definedName name="BExXQH41O5HZAH8BO6HCFY8YC3TU" localSheetId="7" hidden="1">[3]Table!#REF!</definedName>
    <definedName name="BExXQH41O5HZAH8BO6HCFY8YC3TU" localSheetId="8" hidden="1">[1]Table!#REF!</definedName>
    <definedName name="BExXQH41O5HZAH8BO6HCFY8YC3TU" localSheetId="1" hidden="1">[1]Table!#REF!</definedName>
    <definedName name="BExXQH41O5HZAH8BO6HCFY8YC3TU" localSheetId="2" hidden="1">[1]Table!#REF!</definedName>
    <definedName name="BExXQH41O5HZAH8BO6HCFY8YC3TU" localSheetId="3" hidden="1">[1]Table!#REF!</definedName>
    <definedName name="BExXQH41O5HZAH8BO6HCFY8YC3TU" hidden="1">[1]Table!#REF!</definedName>
    <definedName name="BExXQIRBLQSLAJTFL7224FCFUTKH" localSheetId="0" hidden="1">[1]Table!#REF!</definedName>
    <definedName name="BExXQIRBLQSLAJTFL7224FCFUTKH" localSheetId="4" hidden="1">[1]Table!#REF!</definedName>
    <definedName name="BExXQIRBLQSLAJTFL7224FCFUTKH" localSheetId="5" hidden="1">[2]Table!#REF!</definedName>
    <definedName name="BExXQIRBLQSLAJTFL7224FCFUTKH" localSheetId="6" hidden="1">[3]Table!#REF!</definedName>
    <definedName name="BExXQIRBLQSLAJTFL7224FCFUTKH" localSheetId="7" hidden="1">[3]Table!#REF!</definedName>
    <definedName name="BExXQIRBLQSLAJTFL7224FCFUTKH" localSheetId="8" hidden="1">[1]Table!#REF!</definedName>
    <definedName name="BExXQIRBLQSLAJTFL7224FCFUTKH" localSheetId="1" hidden="1">[1]Table!#REF!</definedName>
    <definedName name="BExXQIRBLQSLAJTFL7224FCFUTKH" localSheetId="2" hidden="1">[1]Table!#REF!</definedName>
    <definedName name="BExXQIRBLQSLAJTFL7224FCFUTKH" localSheetId="3" hidden="1">[1]Table!#REF!</definedName>
    <definedName name="BExXQIRBLQSLAJTFL7224FCFUTKH" hidden="1">[1]Table!#REF!</definedName>
    <definedName name="BExXRD13K1S9Y3JGR7CXSONT7RJZ" localSheetId="0" hidden="1">[1]Table!#REF!</definedName>
    <definedName name="BExXRD13K1S9Y3JGR7CXSONT7RJZ" localSheetId="4" hidden="1">[1]Table!#REF!</definedName>
    <definedName name="BExXRD13K1S9Y3JGR7CXSONT7RJZ" localSheetId="5" hidden="1">[2]Table!#REF!</definedName>
    <definedName name="BExXRD13K1S9Y3JGR7CXSONT7RJZ" localSheetId="6" hidden="1">[3]Table!#REF!</definedName>
    <definedName name="BExXRD13K1S9Y3JGR7CXSONT7RJZ" localSheetId="7" hidden="1">[3]Table!#REF!</definedName>
    <definedName name="BExXRD13K1S9Y3JGR7CXSONT7RJZ" localSheetId="8" hidden="1">[1]Table!#REF!</definedName>
    <definedName name="BExXRD13K1S9Y3JGR7CXSONT7RJZ" localSheetId="1" hidden="1">[1]Table!#REF!</definedName>
    <definedName name="BExXRD13K1S9Y3JGR7CXSONT7RJZ" localSheetId="2" hidden="1">[1]Table!#REF!</definedName>
    <definedName name="BExXRD13K1S9Y3JGR7CXSONT7RJZ" localSheetId="3" hidden="1">[1]Table!#REF!</definedName>
    <definedName name="BExXRD13K1S9Y3JGR7CXSONT7RJZ" hidden="1">[1]Table!#REF!</definedName>
    <definedName name="BExXRO4A6VUH1F4XV8N1BRJ4896W" localSheetId="0" hidden="1">[1]Table!#REF!</definedName>
    <definedName name="BExXRO4A6VUH1F4XV8N1BRJ4896W" localSheetId="4" hidden="1">[1]Table!#REF!</definedName>
    <definedName name="BExXRO4A6VUH1F4XV8N1BRJ4896W" localSheetId="5" hidden="1">[2]Table!#REF!</definedName>
    <definedName name="BExXRO4A6VUH1F4XV8N1BRJ4896W" localSheetId="6" hidden="1">[3]Table!#REF!</definedName>
    <definedName name="BExXRO4A6VUH1F4XV8N1BRJ4896W" localSheetId="7" hidden="1">[3]Table!#REF!</definedName>
    <definedName name="BExXRO4A6VUH1F4XV8N1BRJ4896W" localSheetId="8" hidden="1">[1]Table!#REF!</definedName>
    <definedName name="BExXRO4A6VUH1F4XV8N1BRJ4896W" localSheetId="1" hidden="1">[1]Table!#REF!</definedName>
    <definedName name="BExXRO4A6VUH1F4XV8N1BRJ4896W" localSheetId="2" hidden="1">[1]Table!#REF!</definedName>
    <definedName name="BExXRO4A6VUH1F4XV8N1BRJ4896W" localSheetId="3" hidden="1">[1]Table!#REF!</definedName>
    <definedName name="BExXRO4A6VUH1F4XV8N1BRJ4896W" hidden="1">[1]Table!#REF!</definedName>
    <definedName name="BExXRO9N1SNJZGKD90P4K7FU1J0P" localSheetId="0" hidden="1">[1]Table!#REF!</definedName>
    <definedName name="BExXRO9N1SNJZGKD90P4K7FU1J0P" localSheetId="4" hidden="1">[1]Table!#REF!</definedName>
    <definedName name="BExXRO9N1SNJZGKD90P4K7FU1J0P" localSheetId="5" hidden="1">[2]Table!#REF!</definedName>
    <definedName name="BExXRO9N1SNJZGKD90P4K7FU1J0P" localSheetId="6" hidden="1">[3]Table!#REF!</definedName>
    <definedName name="BExXRO9N1SNJZGKD90P4K7FU1J0P" localSheetId="7" hidden="1">[3]Table!#REF!</definedName>
    <definedName name="BExXRO9N1SNJZGKD90P4K7FU1J0P" localSheetId="8" hidden="1">[1]Table!#REF!</definedName>
    <definedName name="BExXRO9N1SNJZGKD90P4K7FU1J0P" localSheetId="1" hidden="1">[1]Table!#REF!</definedName>
    <definedName name="BExXRO9N1SNJZGKD90P4K7FU1J0P" localSheetId="2" hidden="1">[1]Table!#REF!</definedName>
    <definedName name="BExXRO9N1SNJZGKD90P4K7FU1J0P" localSheetId="3" hidden="1">[1]Table!#REF!</definedName>
    <definedName name="BExXRO9N1SNJZGKD90P4K7FU1J0P" hidden="1">[1]Table!#REF!</definedName>
    <definedName name="BExXRZ20LZZCW8LVGDK0XETOTSAI" localSheetId="0" hidden="1">[1]Table!#REF!</definedName>
    <definedName name="BExXRZ20LZZCW8LVGDK0XETOTSAI" localSheetId="4" hidden="1">[1]Table!#REF!</definedName>
    <definedName name="BExXRZ20LZZCW8LVGDK0XETOTSAI" localSheetId="5" hidden="1">[2]Table!#REF!</definedName>
    <definedName name="BExXRZ20LZZCW8LVGDK0XETOTSAI" localSheetId="6" hidden="1">[3]Table!#REF!</definedName>
    <definedName name="BExXRZ20LZZCW8LVGDK0XETOTSAI" localSheetId="7" hidden="1">[3]Table!#REF!</definedName>
    <definedName name="BExXRZ20LZZCW8LVGDK0XETOTSAI" localSheetId="8" hidden="1">[1]Table!#REF!</definedName>
    <definedName name="BExXRZ20LZZCW8LVGDK0XETOTSAI" localSheetId="1" hidden="1">[1]Table!#REF!</definedName>
    <definedName name="BExXRZ20LZZCW8LVGDK0XETOTSAI" localSheetId="2" hidden="1">[1]Table!#REF!</definedName>
    <definedName name="BExXRZ20LZZCW8LVGDK0XETOTSAI" localSheetId="3" hidden="1">[1]Table!#REF!</definedName>
    <definedName name="BExXRZ20LZZCW8LVGDK0XETOTSAI" hidden="1">[1]Table!#REF!</definedName>
    <definedName name="BExXVMBPXT6AMJLEJGLIBXKXQ5O5" localSheetId="0" hidden="1">[1]Table!#REF!</definedName>
    <definedName name="BExXVMBPXT6AMJLEJGLIBXKXQ5O5" localSheetId="4" hidden="1">[1]Table!#REF!</definedName>
    <definedName name="BExXVMBPXT6AMJLEJGLIBXKXQ5O5" localSheetId="5" hidden="1">[2]Table!#REF!</definedName>
    <definedName name="BExXVMBPXT6AMJLEJGLIBXKXQ5O5" localSheetId="6" hidden="1">[3]Table!#REF!</definedName>
    <definedName name="BExXVMBPXT6AMJLEJGLIBXKXQ5O5" localSheetId="7" hidden="1">[3]Table!#REF!</definedName>
    <definedName name="BExXVMBPXT6AMJLEJGLIBXKXQ5O5" localSheetId="8" hidden="1">[1]Table!#REF!</definedName>
    <definedName name="BExXVMBPXT6AMJLEJGLIBXKXQ5O5" localSheetId="1" hidden="1">[1]Table!#REF!</definedName>
    <definedName name="BExXVMBPXT6AMJLEJGLIBXKXQ5O5" localSheetId="2" hidden="1">[1]Table!#REF!</definedName>
    <definedName name="BExXVMBPXT6AMJLEJGLIBXKXQ5O5" localSheetId="3" hidden="1">[1]Table!#REF!</definedName>
    <definedName name="BExXVMBPXT6AMJLEJGLIBXKXQ5O5" hidden="1">[1]Table!#REF!</definedName>
    <definedName name="BExXW0K72T1Y8K1I4VZT87UY9S2G" localSheetId="0" hidden="1">[1]Table!#REF!</definedName>
    <definedName name="BExXW0K72T1Y8K1I4VZT87UY9S2G" localSheetId="4" hidden="1">[1]Table!#REF!</definedName>
    <definedName name="BExXW0K72T1Y8K1I4VZT87UY9S2G" localSheetId="5" hidden="1">[2]Table!#REF!</definedName>
    <definedName name="BExXW0K72T1Y8K1I4VZT87UY9S2G" localSheetId="6" hidden="1">[3]Table!#REF!</definedName>
    <definedName name="BExXW0K72T1Y8K1I4VZT87UY9S2G" localSheetId="7" hidden="1">[3]Table!#REF!</definedName>
    <definedName name="BExXW0K72T1Y8K1I4VZT87UY9S2G" localSheetId="8" hidden="1">[1]Table!#REF!</definedName>
    <definedName name="BExXW0K72T1Y8K1I4VZT87UY9S2G" localSheetId="1" hidden="1">[1]Table!#REF!</definedName>
    <definedName name="BExXW0K72T1Y8K1I4VZT87UY9S2G" localSheetId="2" hidden="1">[1]Table!#REF!</definedName>
    <definedName name="BExXW0K72T1Y8K1I4VZT87UY9S2G" localSheetId="3" hidden="1">[1]Table!#REF!</definedName>
    <definedName name="BExXW0K72T1Y8K1I4VZT87UY9S2G" hidden="1">[1]Table!#REF!</definedName>
    <definedName name="BExXXBM521DL8R4ZX7NZ3DBCUOR5" localSheetId="0" hidden="1">[1]Table!#REF!</definedName>
    <definedName name="BExXXBM521DL8R4ZX7NZ3DBCUOR5" localSheetId="4" hidden="1">[1]Table!#REF!</definedName>
    <definedName name="BExXXBM521DL8R4ZX7NZ3DBCUOR5" localSheetId="5" hidden="1">[2]Table!#REF!</definedName>
    <definedName name="BExXXBM521DL8R4ZX7NZ3DBCUOR5" localSheetId="6" hidden="1">[3]Table!#REF!</definedName>
    <definedName name="BExXXBM521DL8R4ZX7NZ3DBCUOR5" localSheetId="7" hidden="1">[3]Table!#REF!</definedName>
    <definedName name="BExXXBM521DL8R4ZX7NZ3DBCUOR5" localSheetId="8" hidden="1">[1]Table!#REF!</definedName>
    <definedName name="BExXXBM521DL8R4ZX7NZ3DBCUOR5" localSheetId="1" hidden="1">[1]Table!#REF!</definedName>
    <definedName name="BExXXBM521DL8R4ZX7NZ3DBCUOR5" localSheetId="2" hidden="1">[1]Table!#REF!</definedName>
    <definedName name="BExXXBM521DL8R4ZX7NZ3DBCUOR5" localSheetId="3" hidden="1">[1]Table!#REF!</definedName>
    <definedName name="BExXXBM521DL8R4ZX7NZ3DBCUOR5" hidden="1">[1]Table!#REF!</definedName>
    <definedName name="BExXY7TYEBFXRYUYIFHTN65RJ8EW" localSheetId="0" hidden="1">[1]Table!#REF!</definedName>
    <definedName name="BExXY7TYEBFXRYUYIFHTN65RJ8EW" localSheetId="4" hidden="1">[1]Table!#REF!</definedName>
    <definedName name="BExXY7TYEBFXRYUYIFHTN65RJ8EW" localSheetId="5" hidden="1">[2]Table!#REF!</definedName>
    <definedName name="BExXY7TYEBFXRYUYIFHTN65RJ8EW" localSheetId="6" hidden="1">[3]Table!#REF!</definedName>
    <definedName name="BExXY7TYEBFXRYUYIFHTN65RJ8EW" localSheetId="7" hidden="1">[3]Table!#REF!</definedName>
    <definedName name="BExXY7TYEBFXRYUYIFHTN65RJ8EW" localSheetId="8" hidden="1">[1]Table!#REF!</definedName>
    <definedName name="BExXY7TYEBFXRYUYIFHTN65RJ8EW" localSheetId="1" hidden="1">[1]Table!#REF!</definedName>
    <definedName name="BExXY7TYEBFXRYUYIFHTN65RJ8EW" localSheetId="2" hidden="1">[1]Table!#REF!</definedName>
    <definedName name="BExXY7TYEBFXRYUYIFHTN65RJ8EW" localSheetId="3" hidden="1">[1]Table!#REF!</definedName>
    <definedName name="BExXY7TYEBFXRYUYIFHTN65RJ8EW" hidden="1">[1]Table!#REF!</definedName>
    <definedName name="BExXZOVPCEP495TQSON6PSRQ8XCY" localSheetId="0" hidden="1">[1]Table!#REF!</definedName>
    <definedName name="BExXZOVPCEP495TQSON6PSRQ8XCY" localSheetId="4" hidden="1">[1]Table!#REF!</definedName>
    <definedName name="BExXZOVPCEP495TQSON6PSRQ8XCY" localSheetId="5" hidden="1">[2]Table!#REF!</definedName>
    <definedName name="BExXZOVPCEP495TQSON6PSRQ8XCY" localSheetId="6" hidden="1">[3]Table!#REF!</definedName>
    <definedName name="BExXZOVPCEP495TQSON6PSRQ8XCY" localSheetId="7" hidden="1">[3]Table!#REF!</definedName>
    <definedName name="BExXZOVPCEP495TQSON6PSRQ8XCY" localSheetId="8" hidden="1">[1]Table!#REF!</definedName>
    <definedName name="BExXZOVPCEP495TQSON6PSRQ8XCY" localSheetId="1" hidden="1">[1]Table!#REF!</definedName>
    <definedName name="BExXZOVPCEP495TQSON6PSRQ8XCY" localSheetId="2" hidden="1">[1]Table!#REF!</definedName>
    <definedName name="BExXZOVPCEP495TQSON6PSRQ8XCY" localSheetId="3" hidden="1">[1]Table!#REF!</definedName>
    <definedName name="BExXZOVPCEP495TQSON6PSRQ8XCY" hidden="1">[1]Table!#REF!</definedName>
    <definedName name="BExY0T1E034D7XAXNC6F7540LLIE" localSheetId="0" hidden="1">[1]Table!#REF!</definedName>
    <definedName name="BExY0T1E034D7XAXNC6F7540LLIE" localSheetId="4" hidden="1">[1]Table!#REF!</definedName>
    <definedName name="BExY0T1E034D7XAXNC6F7540LLIE" localSheetId="5" hidden="1">[2]Table!#REF!</definedName>
    <definedName name="BExY0T1E034D7XAXNC6F7540LLIE" localSheetId="6" hidden="1">[3]Table!#REF!</definedName>
    <definedName name="BExY0T1E034D7XAXNC6F7540LLIE" localSheetId="7" hidden="1">[3]Table!#REF!</definedName>
    <definedName name="BExY0T1E034D7XAXNC6F7540LLIE" localSheetId="8" hidden="1">[1]Table!#REF!</definedName>
    <definedName name="BExY0T1E034D7XAXNC6F7540LLIE" localSheetId="1" hidden="1">[1]Table!#REF!</definedName>
    <definedName name="BExY0T1E034D7XAXNC6F7540LLIE" localSheetId="2" hidden="1">[1]Table!#REF!</definedName>
    <definedName name="BExY0T1E034D7XAXNC6F7540LLIE" localSheetId="3" hidden="1">[1]Table!#REF!</definedName>
    <definedName name="BExY0T1E034D7XAXNC6F7540LLIE" hidden="1">[1]Table!#REF!</definedName>
    <definedName name="BExY0WXNAS8FTBMVRVQQHMVMGEN3" localSheetId="0" hidden="1">[4]Table!#REF!</definedName>
    <definedName name="BExY0WXNAS8FTBMVRVQQHMVMGEN3" localSheetId="4" hidden="1">[4]Table!#REF!</definedName>
    <definedName name="BExY0WXNAS8FTBMVRVQQHMVMGEN3" localSheetId="5" hidden="1">[5]Table!#REF!</definedName>
    <definedName name="BExY0WXNAS8FTBMVRVQQHMVMGEN3" localSheetId="6" hidden="1">[6]Table!#REF!</definedName>
    <definedName name="BExY0WXNAS8FTBMVRVQQHMVMGEN3" localSheetId="7" hidden="1">[6]Table!#REF!</definedName>
    <definedName name="BExY0WXNAS8FTBMVRVQQHMVMGEN3" localSheetId="8" hidden="1">[4]Table!#REF!</definedName>
    <definedName name="BExY0WXNAS8FTBMVRVQQHMVMGEN3" localSheetId="1" hidden="1">[4]Table!#REF!</definedName>
    <definedName name="BExY0WXNAS8FTBMVRVQQHMVMGEN3" localSheetId="2" hidden="1">[4]Table!#REF!</definedName>
    <definedName name="BExY0WXNAS8FTBMVRVQQHMVMGEN3" localSheetId="3" hidden="1">[4]Table!#REF!</definedName>
    <definedName name="BExY0WXNAS8FTBMVRVQQHMVMGEN3" hidden="1">[4]Table!#REF!</definedName>
    <definedName name="BExY180UKNW5NIAWD6ZUYTFEH8QS" localSheetId="0" hidden="1">[1]Table!#REF!</definedName>
    <definedName name="BExY180UKNW5NIAWD6ZUYTFEH8QS" localSheetId="4" hidden="1">[1]Table!#REF!</definedName>
    <definedName name="BExY180UKNW5NIAWD6ZUYTFEH8QS" localSheetId="5" hidden="1">[2]Table!#REF!</definedName>
    <definedName name="BExY180UKNW5NIAWD6ZUYTFEH8QS" localSheetId="6" hidden="1">[3]Table!#REF!</definedName>
    <definedName name="BExY180UKNW5NIAWD6ZUYTFEH8QS" localSheetId="7" hidden="1">[3]Table!#REF!</definedName>
    <definedName name="BExY180UKNW5NIAWD6ZUYTFEH8QS" localSheetId="8" hidden="1">[1]Table!#REF!</definedName>
    <definedName name="BExY180UKNW5NIAWD6ZUYTFEH8QS" localSheetId="1" hidden="1">[1]Table!#REF!</definedName>
    <definedName name="BExY180UKNW5NIAWD6ZUYTFEH8QS" localSheetId="2" hidden="1">[1]Table!#REF!</definedName>
    <definedName name="BExY180UKNW5NIAWD6ZUYTFEH8QS" localSheetId="3" hidden="1">[1]Table!#REF!</definedName>
    <definedName name="BExY180UKNW5NIAWD6ZUYTFEH8QS" hidden="1">[1]Table!#REF!</definedName>
    <definedName name="BExY2IXBR1SGYZH08T7QHKEFS8HA" localSheetId="0" hidden="1">[1]Table!#REF!</definedName>
    <definedName name="BExY2IXBR1SGYZH08T7QHKEFS8HA" localSheetId="4" hidden="1">[1]Table!#REF!</definedName>
    <definedName name="BExY2IXBR1SGYZH08T7QHKEFS8HA" localSheetId="5" hidden="1">[2]Table!#REF!</definedName>
    <definedName name="BExY2IXBR1SGYZH08T7QHKEFS8HA" localSheetId="6" hidden="1">[3]Table!#REF!</definedName>
    <definedName name="BExY2IXBR1SGYZH08T7QHKEFS8HA" localSheetId="7" hidden="1">[3]Table!#REF!</definedName>
    <definedName name="BExY2IXBR1SGYZH08T7QHKEFS8HA" localSheetId="8" hidden="1">[1]Table!#REF!</definedName>
    <definedName name="BExY2IXBR1SGYZH08T7QHKEFS8HA" localSheetId="1" hidden="1">[1]Table!#REF!</definedName>
    <definedName name="BExY2IXBR1SGYZH08T7QHKEFS8HA" localSheetId="2" hidden="1">[1]Table!#REF!</definedName>
    <definedName name="BExY2IXBR1SGYZH08T7QHKEFS8HA" localSheetId="3" hidden="1">[1]Table!#REF!</definedName>
    <definedName name="BExY2IXBR1SGYZH08T7QHKEFS8HA" hidden="1">[1]Table!#REF!</definedName>
    <definedName name="BExY3HOSK7YI364K15OX70AVR6F1" localSheetId="0" hidden="1">[1]Table!#REF!</definedName>
    <definedName name="BExY3HOSK7YI364K15OX70AVR6F1" localSheetId="4" hidden="1">[1]Table!#REF!</definedName>
    <definedName name="BExY3HOSK7YI364K15OX70AVR6F1" localSheetId="5" hidden="1">[2]Table!#REF!</definedName>
    <definedName name="BExY3HOSK7YI364K15OX70AVR6F1" localSheetId="6" hidden="1">[3]Table!#REF!</definedName>
    <definedName name="BExY3HOSK7YI364K15OX70AVR6F1" localSheetId="7" hidden="1">[3]Table!#REF!</definedName>
    <definedName name="BExY3HOSK7YI364K15OX70AVR6F1" localSheetId="8" hidden="1">[1]Table!#REF!</definedName>
    <definedName name="BExY3HOSK7YI364K15OX70AVR6F1" localSheetId="1" hidden="1">[1]Table!#REF!</definedName>
    <definedName name="BExY3HOSK7YI364K15OX70AVR6F1" localSheetId="2" hidden="1">[1]Table!#REF!</definedName>
    <definedName name="BExY3HOSK7YI364K15OX70AVR6F1" localSheetId="3" hidden="1">[1]Table!#REF!</definedName>
    <definedName name="BExY3HOSK7YI364K15OX70AVR6F1" hidden="1">[1]Table!#REF!</definedName>
    <definedName name="BExY45TFT2XMTPJX1GMN8XWDD0HK" localSheetId="0" hidden="1">[1]Table!#REF!</definedName>
    <definedName name="BExY45TFT2XMTPJX1GMN8XWDD0HK" localSheetId="4" hidden="1">[1]Table!#REF!</definedName>
    <definedName name="BExY45TFT2XMTPJX1GMN8XWDD0HK" localSheetId="5" hidden="1">[2]Table!#REF!</definedName>
    <definedName name="BExY45TFT2XMTPJX1GMN8XWDD0HK" localSheetId="6" hidden="1">[3]Table!#REF!</definedName>
    <definedName name="BExY45TFT2XMTPJX1GMN8XWDD0HK" localSheetId="7" hidden="1">[3]Table!#REF!</definedName>
    <definedName name="BExY45TFT2XMTPJX1GMN8XWDD0HK" localSheetId="8" hidden="1">[1]Table!#REF!</definedName>
    <definedName name="BExY45TFT2XMTPJX1GMN8XWDD0HK" localSheetId="1" hidden="1">[1]Table!#REF!</definedName>
    <definedName name="BExY45TFT2XMTPJX1GMN8XWDD0HK" localSheetId="2" hidden="1">[1]Table!#REF!</definedName>
    <definedName name="BExY45TFT2XMTPJX1GMN8XWDD0HK" localSheetId="3" hidden="1">[1]Table!#REF!</definedName>
    <definedName name="BExY45TFT2XMTPJX1GMN8XWDD0HK" hidden="1">[1]Table!#REF!</definedName>
    <definedName name="BExY5515SJTJS3VM80M3YYR0WF37" localSheetId="0" hidden="1">[1]Table!#REF!</definedName>
    <definedName name="BExY5515SJTJS3VM80M3YYR0WF37" localSheetId="4" hidden="1">[1]Table!#REF!</definedName>
    <definedName name="BExY5515SJTJS3VM80M3YYR0WF37" localSheetId="5" hidden="1">[2]Table!#REF!</definedName>
    <definedName name="BExY5515SJTJS3VM80M3YYR0WF37" localSheetId="6" hidden="1">[3]Table!#REF!</definedName>
    <definedName name="BExY5515SJTJS3VM80M3YYR0WF37" localSheetId="7" hidden="1">[3]Table!#REF!</definedName>
    <definedName name="BExY5515SJTJS3VM80M3YYR0WF37" localSheetId="8" hidden="1">[1]Table!#REF!</definedName>
    <definedName name="BExY5515SJTJS3VM80M3YYR0WF37" localSheetId="1" hidden="1">[1]Table!#REF!</definedName>
    <definedName name="BExY5515SJTJS3VM80M3YYR0WF37" localSheetId="2" hidden="1">[1]Table!#REF!</definedName>
    <definedName name="BExY5515SJTJS3VM80M3YYR0WF37" localSheetId="3" hidden="1">[1]Table!#REF!</definedName>
    <definedName name="BExY5515SJTJS3VM80M3YYR0WF37" hidden="1">[1]Table!#REF!</definedName>
    <definedName name="BExZJ7I9T8XU4MZRKJ1VVU76V2LZ" localSheetId="0" hidden="1">[1]Table!#REF!</definedName>
    <definedName name="BExZJ7I9T8XU4MZRKJ1VVU76V2LZ" localSheetId="4" hidden="1">[1]Table!#REF!</definedName>
    <definedName name="BExZJ7I9T8XU4MZRKJ1VVU76V2LZ" localSheetId="5" hidden="1">[2]Table!#REF!</definedName>
    <definedName name="BExZJ7I9T8XU4MZRKJ1VVU76V2LZ" localSheetId="6" hidden="1">[3]Table!#REF!</definedName>
    <definedName name="BExZJ7I9T8XU4MZRKJ1VVU76V2LZ" localSheetId="7" hidden="1">[3]Table!#REF!</definedName>
    <definedName name="BExZJ7I9T8XU4MZRKJ1VVU76V2LZ" localSheetId="8" hidden="1">[1]Table!#REF!</definedName>
    <definedName name="BExZJ7I9T8XU4MZRKJ1VVU76V2LZ" localSheetId="1" hidden="1">[1]Table!#REF!</definedName>
    <definedName name="BExZJ7I9T8XU4MZRKJ1VVU76V2LZ" localSheetId="2" hidden="1">[1]Table!#REF!</definedName>
    <definedName name="BExZJ7I9T8XU4MZRKJ1VVU76V2LZ" localSheetId="3" hidden="1">[1]Table!#REF!</definedName>
    <definedName name="BExZJ7I9T8XU4MZRKJ1VVU76V2LZ" hidden="1">[1]Table!#REF!</definedName>
    <definedName name="BExZQJJMGU5MHQOILGXGJPAQI5XI" localSheetId="0" hidden="1">[1]Table!#REF!</definedName>
    <definedName name="BExZQJJMGU5MHQOILGXGJPAQI5XI" localSheetId="4" hidden="1">[1]Table!#REF!</definedName>
    <definedName name="BExZQJJMGU5MHQOILGXGJPAQI5XI" localSheetId="5" hidden="1">[2]Table!#REF!</definedName>
    <definedName name="BExZQJJMGU5MHQOILGXGJPAQI5XI" localSheetId="6" hidden="1">[3]Table!#REF!</definedName>
    <definedName name="BExZQJJMGU5MHQOILGXGJPAQI5XI" localSheetId="7" hidden="1">[3]Table!#REF!</definedName>
    <definedName name="BExZQJJMGU5MHQOILGXGJPAQI5XI" localSheetId="8" hidden="1">[1]Table!#REF!</definedName>
    <definedName name="BExZQJJMGU5MHQOILGXGJPAQI5XI" localSheetId="1" hidden="1">[1]Table!#REF!</definedName>
    <definedName name="BExZQJJMGU5MHQOILGXGJPAQI5XI" localSheetId="2" hidden="1">[1]Table!#REF!</definedName>
    <definedName name="BExZQJJMGU5MHQOILGXGJPAQI5XI" localSheetId="3" hidden="1">[1]Table!#REF!</definedName>
    <definedName name="BExZQJJMGU5MHQOILGXGJPAQI5XI" hidden="1">[1]Table!#REF!</definedName>
    <definedName name="BExZQXBYEBN28QUH1KOVW6KKA5UM" localSheetId="0" hidden="1">[1]Table!#REF!</definedName>
    <definedName name="BExZQXBYEBN28QUH1KOVW6KKA5UM" localSheetId="4" hidden="1">[1]Table!#REF!</definedName>
    <definedName name="BExZQXBYEBN28QUH1KOVW6KKA5UM" localSheetId="5" hidden="1">[2]Table!#REF!</definedName>
    <definedName name="BExZQXBYEBN28QUH1KOVW6KKA5UM" localSheetId="6" hidden="1">[3]Table!#REF!</definedName>
    <definedName name="BExZQXBYEBN28QUH1KOVW6KKA5UM" localSheetId="7" hidden="1">[3]Table!#REF!</definedName>
    <definedName name="BExZQXBYEBN28QUH1KOVW6KKA5UM" localSheetId="8" hidden="1">[1]Table!#REF!</definedName>
    <definedName name="BExZQXBYEBN28QUH1KOVW6KKA5UM" localSheetId="1" hidden="1">[1]Table!#REF!</definedName>
    <definedName name="BExZQXBYEBN28QUH1KOVW6KKA5UM" localSheetId="2" hidden="1">[1]Table!#REF!</definedName>
    <definedName name="BExZQXBYEBN28QUH1KOVW6KKA5UM" localSheetId="3" hidden="1">[1]Table!#REF!</definedName>
    <definedName name="BExZQXBYEBN28QUH1KOVW6KKA5UM" hidden="1">[1]Table!#REF!</definedName>
    <definedName name="BExZQZKT146WEN8FTVZ7Y5TSB8L5" localSheetId="0" hidden="1">[1]Table!#REF!</definedName>
    <definedName name="BExZQZKT146WEN8FTVZ7Y5TSB8L5" localSheetId="4" hidden="1">[1]Table!#REF!</definedName>
    <definedName name="BExZQZKT146WEN8FTVZ7Y5TSB8L5" localSheetId="5" hidden="1">[2]Table!#REF!</definedName>
    <definedName name="BExZQZKT146WEN8FTVZ7Y5TSB8L5" localSheetId="6" hidden="1">[3]Table!#REF!</definedName>
    <definedName name="BExZQZKT146WEN8FTVZ7Y5TSB8L5" localSheetId="7" hidden="1">[3]Table!#REF!</definedName>
    <definedName name="BExZQZKT146WEN8FTVZ7Y5TSB8L5" localSheetId="8" hidden="1">[1]Table!#REF!</definedName>
    <definedName name="BExZQZKT146WEN8FTVZ7Y5TSB8L5" localSheetId="1" hidden="1">[1]Table!#REF!</definedName>
    <definedName name="BExZQZKT146WEN8FTVZ7Y5TSB8L5" localSheetId="2" hidden="1">[1]Table!#REF!</definedName>
    <definedName name="BExZQZKT146WEN8FTVZ7Y5TSB8L5" localSheetId="3" hidden="1">[1]Table!#REF!</definedName>
    <definedName name="BExZQZKT146WEN8FTVZ7Y5TSB8L5" hidden="1">[1]Table!#REF!</definedName>
    <definedName name="BExZRP1X6UVLN1UOLHH5VF4STP1O" localSheetId="0" hidden="1">[1]Table!#REF!</definedName>
    <definedName name="BExZRP1X6UVLN1UOLHH5VF4STP1O" localSheetId="4" hidden="1">[1]Table!#REF!</definedName>
    <definedName name="BExZRP1X6UVLN1UOLHH5VF4STP1O" localSheetId="5" hidden="1">[2]Table!#REF!</definedName>
    <definedName name="BExZRP1X6UVLN1UOLHH5VF4STP1O" localSheetId="6" hidden="1">[3]Table!#REF!</definedName>
    <definedName name="BExZRP1X6UVLN1UOLHH5VF4STP1O" localSheetId="7" hidden="1">[3]Table!#REF!</definedName>
    <definedName name="BExZRP1X6UVLN1UOLHH5VF4STP1O" localSheetId="8" hidden="1">[1]Table!#REF!</definedName>
    <definedName name="BExZRP1X6UVLN1UOLHH5VF4STP1O" localSheetId="1" hidden="1">[1]Table!#REF!</definedName>
    <definedName name="BExZRP1X6UVLN1UOLHH5VF4STP1O" localSheetId="2" hidden="1">[1]Table!#REF!</definedName>
    <definedName name="BExZRP1X6UVLN1UOLHH5VF4STP1O" localSheetId="3" hidden="1">[1]Table!#REF!</definedName>
    <definedName name="BExZRP1X6UVLN1UOLHH5VF4STP1O" hidden="1">[1]Table!#REF!</definedName>
    <definedName name="BExZRWJP2BUVFJPO8U8ATQEP0LZU" localSheetId="0" hidden="1">[1]Table!#REF!</definedName>
    <definedName name="BExZRWJP2BUVFJPO8U8ATQEP0LZU" localSheetId="4" hidden="1">[1]Table!#REF!</definedName>
    <definedName name="BExZRWJP2BUVFJPO8U8ATQEP0LZU" localSheetId="5" hidden="1">[2]Table!#REF!</definedName>
    <definedName name="BExZRWJP2BUVFJPO8U8ATQEP0LZU" localSheetId="6" hidden="1">[3]Table!#REF!</definedName>
    <definedName name="BExZRWJP2BUVFJPO8U8ATQEP0LZU" localSheetId="7" hidden="1">[3]Table!#REF!</definedName>
    <definedName name="BExZRWJP2BUVFJPO8U8ATQEP0LZU" localSheetId="8" hidden="1">[1]Table!#REF!</definedName>
    <definedName name="BExZRWJP2BUVFJPO8U8ATQEP0LZU" localSheetId="1" hidden="1">[1]Table!#REF!</definedName>
    <definedName name="BExZRWJP2BUVFJPO8U8ATQEP0LZU" localSheetId="2" hidden="1">[1]Table!#REF!</definedName>
    <definedName name="BExZRWJP2BUVFJPO8U8ATQEP0LZU" localSheetId="3" hidden="1">[1]Table!#REF!</definedName>
    <definedName name="BExZRWJP2BUVFJPO8U8ATQEP0LZU" hidden="1">[1]Table!#REF!</definedName>
    <definedName name="BExZSHO8X547DFEEV40I12ZDTJDU" localSheetId="0" hidden="1">[4]Table!#REF!</definedName>
    <definedName name="BExZSHO8X547DFEEV40I12ZDTJDU" localSheetId="4" hidden="1">[4]Table!#REF!</definedName>
    <definedName name="BExZSHO8X547DFEEV40I12ZDTJDU" localSheetId="5" hidden="1">[5]Table!#REF!</definedName>
    <definedName name="BExZSHO8X547DFEEV40I12ZDTJDU" localSheetId="6" hidden="1">[6]Table!#REF!</definedName>
    <definedName name="BExZSHO8X547DFEEV40I12ZDTJDU" localSheetId="7" hidden="1">[6]Table!#REF!</definedName>
    <definedName name="BExZSHO8X547DFEEV40I12ZDTJDU" localSheetId="8" hidden="1">[4]Table!#REF!</definedName>
    <definedName name="BExZSHO8X547DFEEV40I12ZDTJDU" localSheetId="1" hidden="1">[4]Table!#REF!</definedName>
    <definedName name="BExZSHO8X547DFEEV40I12ZDTJDU" localSheetId="2" hidden="1">[4]Table!#REF!</definedName>
    <definedName name="BExZSHO8X547DFEEV40I12ZDTJDU" localSheetId="3" hidden="1">[4]Table!#REF!</definedName>
    <definedName name="BExZSHO8X547DFEEV40I12ZDTJDU" hidden="1">[4]Table!#REF!</definedName>
    <definedName name="BExZTAQV2QVSZY5Y3VCCWUBSBW9P" localSheetId="0" hidden="1">[1]Table!#REF!</definedName>
    <definedName name="BExZTAQV2QVSZY5Y3VCCWUBSBW9P" localSheetId="4" hidden="1">[1]Table!#REF!</definedName>
    <definedName name="BExZTAQV2QVSZY5Y3VCCWUBSBW9P" localSheetId="5" hidden="1">[2]Table!#REF!</definedName>
    <definedName name="BExZTAQV2QVSZY5Y3VCCWUBSBW9P" localSheetId="6" hidden="1">[3]Table!#REF!</definedName>
    <definedName name="BExZTAQV2QVSZY5Y3VCCWUBSBW9P" localSheetId="7" hidden="1">[3]Table!#REF!</definedName>
    <definedName name="BExZTAQV2QVSZY5Y3VCCWUBSBW9P" localSheetId="8" hidden="1">[1]Table!#REF!</definedName>
    <definedName name="BExZTAQV2QVSZY5Y3VCCWUBSBW9P" localSheetId="1" hidden="1">[1]Table!#REF!</definedName>
    <definedName name="BExZTAQV2QVSZY5Y3VCCWUBSBW9P" localSheetId="2" hidden="1">[1]Table!#REF!</definedName>
    <definedName name="BExZTAQV2QVSZY5Y3VCCWUBSBW9P" localSheetId="3" hidden="1">[1]Table!#REF!</definedName>
    <definedName name="BExZTAQV2QVSZY5Y3VCCWUBSBW9P" hidden="1">[1]Table!#REF!</definedName>
    <definedName name="BExZUK03RE247R0EMB5J42W1DOZZ" localSheetId="0" hidden="1">[1]Table!#REF!</definedName>
    <definedName name="BExZUK03RE247R0EMB5J42W1DOZZ" localSheetId="4" hidden="1">[1]Table!#REF!</definedName>
    <definedName name="BExZUK03RE247R0EMB5J42W1DOZZ" localSheetId="5" hidden="1">[2]Table!#REF!</definedName>
    <definedName name="BExZUK03RE247R0EMB5J42W1DOZZ" localSheetId="6" hidden="1">[3]Table!#REF!</definedName>
    <definedName name="BExZUK03RE247R0EMB5J42W1DOZZ" localSheetId="7" hidden="1">[3]Table!#REF!</definedName>
    <definedName name="BExZUK03RE247R0EMB5J42W1DOZZ" localSheetId="8" hidden="1">[1]Table!#REF!</definedName>
    <definedName name="BExZUK03RE247R0EMB5J42W1DOZZ" localSheetId="1" hidden="1">[1]Table!#REF!</definedName>
    <definedName name="BExZUK03RE247R0EMB5J42W1DOZZ" localSheetId="2" hidden="1">[1]Table!#REF!</definedName>
    <definedName name="BExZUK03RE247R0EMB5J42W1DOZZ" localSheetId="3" hidden="1">[1]Table!#REF!</definedName>
    <definedName name="BExZUK03RE247R0EMB5J42W1DOZZ" hidden="1">[1]Table!#REF!</definedName>
    <definedName name="BExZWAMZXELE7XD1TF7GNOJMVY70" localSheetId="0" hidden="1">[1]Table!#REF!</definedName>
    <definedName name="BExZWAMZXELE7XD1TF7GNOJMVY70" localSheetId="4" hidden="1">[1]Table!#REF!</definedName>
    <definedName name="BExZWAMZXELE7XD1TF7GNOJMVY70" localSheetId="5" hidden="1">[2]Table!#REF!</definedName>
    <definedName name="BExZWAMZXELE7XD1TF7GNOJMVY70" localSheetId="6" hidden="1">[3]Table!#REF!</definedName>
    <definedName name="BExZWAMZXELE7XD1TF7GNOJMVY70" localSheetId="7" hidden="1">[3]Table!#REF!</definedName>
    <definedName name="BExZWAMZXELE7XD1TF7GNOJMVY70" localSheetId="8" hidden="1">[1]Table!#REF!</definedName>
    <definedName name="BExZWAMZXELE7XD1TF7GNOJMVY70" localSheetId="1" hidden="1">[1]Table!#REF!</definedName>
    <definedName name="BExZWAMZXELE7XD1TF7GNOJMVY70" localSheetId="2" hidden="1">[1]Table!#REF!</definedName>
    <definedName name="BExZWAMZXELE7XD1TF7GNOJMVY70" localSheetId="3" hidden="1">[1]Table!#REF!</definedName>
    <definedName name="BExZWAMZXELE7XD1TF7GNOJMVY70" hidden="1">[1]Table!#REF!</definedName>
    <definedName name="BExZZZEMIIFKMLLV4DJKX5TB9R5V" localSheetId="0" hidden="1">[1]Table!#REF!</definedName>
    <definedName name="BExZZZEMIIFKMLLV4DJKX5TB9R5V" localSheetId="4" hidden="1">[1]Table!#REF!</definedName>
    <definedName name="BExZZZEMIIFKMLLV4DJKX5TB9R5V" localSheetId="5" hidden="1">[2]Table!#REF!</definedName>
    <definedName name="BExZZZEMIIFKMLLV4DJKX5TB9R5V" localSheetId="6" hidden="1">[3]Table!#REF!</definedName>
    <definedName name="BExZZZEMIIFKMLLV4DJKX5TB9R5V" localSheetId="7" hidden="1">[3]Table!#REF!</definedName>
    <definedName name="BExZZZEMIIFKMLLV4DJKX5TB9R5V" localSheetId="8" hidden="1">[1]Table!#REF!</definedName>
    <definedName name="BExZZZEMIIFKMLLV4DJKX5TB9R5V" localSheetId="1" hidden="1">[1]Table!#REF!</definedName>
    <definedName name="BExZZZEMIIFKMLLV4DJKX5TB9R5V" localSheetId="2" hidden="1">[1]Table!#REF!</definedName>
    <definedName name="BExZZZEMIIFKMLLV4DJKX5TB9R5V" localSheetId="3" hidden="1">[1]Table!#REF!</definedName>
    <definedName name="BExZZZEMIIFKMLLV4DJKX5TB9R5V" hidden="1">[1]Table!#REF!</definedName>
    <definedName name="d" localSheetId="0" hidden="1">[10]Table!#REF!</definedName>
    <definedName name="d" localSheetId="4" hidden="1">[10]Table!#REF!</definedName>
    <definedName name="d" localSheetId="5" hidden="1">[11]Table!#REF!</definedName>
    <definedName name="d" localSheetId="6" hidden="1">[12]Table!#REF!</definedName>
    <definedName name="d" localSheetId="7" hidden="1">[12]Table!#REF!</definedName>
    <definedName name="d" localSheetId="8" hidden="1">[10]Table!#REF!</definedName>
    <definedName name="d" localSheetId="1" hidden="1">[10]Table!#REF!</definedName>
    <definedName name="d" localSheetId="2" hidden="1">[10]Table!#REF!</definedName>
    <definedName name="d" localSheetId="3" hidden="1">[10]Table!#REF!</definedName>
    <definedName name="d" hidden="1">[10]Table!#REF!</definedName>
    <definedName name="FILE_NAME" localSheetId="0">'Прил 1'!#REF!</definedName>
    <definedName name="FILE_NAME" localSheetId="4">#REF!</definedName>
    <definedName name="FILE_NAME" localSheetId="5">#REF!</definedName>
    <definedName name="FILE_NAME" localSheetId="6">#REF!</definedName>
    <definedName name="FILE_NAME" localSheetId="7">#REF!</definedName>
    <definedName name="FILE_NAME" localSheetId="8">#REF!</definedName>
    <definedName name="FILE_NAME" localSheetId="1">#REF!</definedName>
    <definedName name="FILE_NAME" localSheetId="2">#REF!</definedName>
    <definedName name="FILE_NAME" localSheetId="3">#REF!</definedName>
    <definedName name="FILE_NAME">#REF!</definedName>
    <definedName name="FORM_CODE" localSheetId="0">'Прил 1'!#REF!</definedName>
    <definedName name="FORM_CODE" localSheetId="4">#REF!</definedName>
    <definedName name="FORM_CODE" localSheetId="5">#REF!</definedName>
    <definedName name="FORM_CODE" localSheetId="6">#REF!</definedName>
    <definedName name="FORM_CODE" localSheetId="7">#REF!</definedName>
    <definedName name="FORM_CODE" localSheetId="8">#REF!</definedName>
    <definedName name="FORM_CODE" localSheetId="1">#REF!</definedName>
    <definedName name="FORM_CODE" localSheetId="2">#REF!</definedName>
    <definedName name="FORM_CODE" localSheetId="3">#REF!</definedName>
    <definedName name="FORM_CODE">#REF!</definedName>
    <definedName name="LOLD">1</definedName>
    <definedName name="LOLD_Attachname">15</definedName>
    <definedName name="LOLD_Table">16</definedName>
    <definedName name="PARAMS" localSheetId="0">'Прил 1'!#REF!</definedName>
    <definedName name="PARAMS" localSheetId="4">#REF!</definedName>
    <definedName name="PARAMS" localSheetId="5">#REF!</definedName>
    <definedName name="PARAMS" localSheetId="6">#REF!</definedName>
    <definedName name="PARAMS" localSheetId="7">#REF!</definedName>
    <definedName name="PARAMS" localSheetId="8">#REF!</definedName>
    <definedName name="PARAMS" localSheetId="1">#REF!</definedName>
    <definedName name="PARAMS" localSheetId="2">#REF!</definedName>
    <definedName name="PARAMS" localSheetId="3">#REF!</definedName>
    <definedName name="PARAMS">#REF!</definedName>
    <definedName name="PERIOD" localSheetId="0">'Прил 1'!#REF!</definedName>
    <definedName name="PERIOD" localSheetId="4">#REF!</definedName>
    <definedName name="PERIOD" localSheetId="5">#REF!</definedName>
    <definedName name="PERIOD" localSheetId="6">#REF!</definedName>
    <definedName name="PERIOD" localSheetId="7">#REF!</definedName>
    <definedName name="PERIOD" localSheetId="8">#REF!</definedName>
    <definedName name="PERIOD" localSheetId="1">#REF!</definedName>
    <definedName name="PERIOD" localSheetId="2">#REF!</definedName>
    <definedName name="PERIOD" localSheetId="3">#REF!</definedName>
    <definedName name="PERIOD">#REF!</definedName>
    <definedName name="RANGE_NAMES" localSheetId="0">'Прил 1'!$E$9</definedName>
    <definedName name="RANGE_NAMES" localSheetId="4">#REF!</definedName>
    <definedName name="RANGE_NAMES" localSheetId="5">#REF!</definedName>
    <definedName name="RANGE_NAMES" localSheetId="6">#REF!</definedName>
    <definedName name="RANGE_NAMES" localSheetId="7">#REF!</definedName>
    <definedName name="RANGE_NAMES" localSheetId="8">#REF!</definedName>
    <definedName name="RANGE_NAMES" localSheetId="1">#REF!</definedName>
    <definedName name="RANGE_NAMES" localSheetId="2">#REF!</definedName>
    <definedName name="RANGE_NAMES" localSheetId="3">#REF!</definedName>
    <definedName name="RANGE_NAMES">#REF!</definedName>
    <definedName name="RBEGIN_1" localSheetId="0">'Прил 1'!#REF!</definedName>
    <definedName name="REG_DATE" localSheetId="0">'Прил 1'!#REF!</definedName>
    <definedName name="REG_DATE" localSheetId="4">#REF!</definedName>
    <definedName name="REG_DATE" localSheetId="5">#REF!</definedName>
    <definedName name="REG_DATE" localSheetId="6">#REF!</definedName>
    <definedName name="REG_DATE" localSheetId="7">#REF!</definedName>
    <definedName name="REG_DATE" localSheetId="8">#REF!</definedName>
    <definedName name="REG_DATE" localSheetId="1">#REF!</definedName>
    <definedName name="REG_DATE" localSheetId="3">#REF!</definedName>
    <definedName name="REG_DATE">#REF!</definedName>
    <definedName name="REND_1" localSheetId="0">'Прил 1'!#REF!</definedName>
    <definedName name="REND_1" localSheetId="4">#REF!</definedName>
    <definedName name="REND_1" localSheetId="5">#REF!</definedName>
    <definedName name="REND_1" localSheetId="6">#REF!</definedName>
    <definedName name="REND_1" localSheetId="7">#REF!</definedName>
    <definedName name="REND_1" localSheetId="8">#REF!</definedName>
    <definedName name="REND_1" localSheetId="1">#REF!</definedName>
    <definedName name="REND_1" localSheetId="3">#REF!</definedName>
    <definedName name="REND_1">#REF!</definedName>
    <definedName name="SAPBEXhrIndnt" hidden="1">"Wide"</definedName>
    <definedName name="SAPsysID" hidden="1">"708C5W7SBKP804JT78WJ0JNKI"</definedName>
    <definedName name="SAPwbID" hidden="1">"ARS"</definedName>
    <definedName name="SRC_CODE" localSheetId="0">'Прил 1'!$E$8</definedName>
    <definedName name="SRC_CODE" localSheetId="4">#REF!</definedName>
    <definedName name="SRC_CODE" localSheetId="5">#REF!</definedName>
    <definedName name="SRC_CODE" localSheetId="6">#REF!</definedName>
    <definedName name="SRC_CODE" localSheetId="7">#REF!</definedName>
    <definedName name="SRC_CODE" localSheetId="8">#REF!</definedName>
    <definedName name="SRC_CODE" localSheetId="1">#REF!</definedName>
    <definedName name="SRC_CODE" localSheetId="2">#REF!</definedName>
    <definedName name="SRC_CODE" localSheetId="3">#REF!</definedName>
    <definedName name="SRC_CODE">#REF!</definedName>
    <definedName name="SRC_KIND" localSheetId="0">'Прил 1'!#REF!</definedName>
    <definedName name="SRC_KIND" localSheetId="4">#REF!</definedName>
    <definedName name="SRC_KIND" localSheetId="5">#REF!</definedName>
    <definedName name="SRC_KIND" localSheetId="6">#REF!</definedName>
    <definedName name="SRC_KIND" localSheetId="7">#REF!</definedName>
    <definedName name="SRC_KIND" localSheetId="8">#REF!</definedName>
    <definedName name="SRC_KIND" localSheetId="1">#REF!</definedName>
    <definedName name="SRC_KIND" localSheetId="2">#REF!</definedName>
    <definedName name="SRC_KIND" localSheetId="3">#REF!</definedName>
    <definedName name="SRC_KIND">#REF!</definedName>
    <definedName name="доходы" localSheetId="0">#REF!</definedName>
    <definedName name="доходы" localSheetId="4">#REF!</definedName>
    <definedName name="доходы" localSheetId="5">#REF!</definedName>
    <definedName name="доходы" localSheetId="6">#REF!</definedName>
    <definedName name="доходы" localSheetId="7">#REF!</definedName>
    <definedName name="доходы" localSheetId="8">#REF!</definedName>
    <definedName name="доходы" localSheetId="1">#REF!</definedName>
    <definedName name="доходы" localSheetId="2">#REF!</definedName>
    <definedName name="доходы" localSheetId="3">#REF!</definedName>
    <definedName name="доходы">#REF!</definedName>
    <definedName name="_xlnm.Print_Titles" localSheetId="5">Прил.11!$12:$12</definedName>
    <definedName name="_xlnm.Print_Titles" localSheetId="7">Прил.17!$12:$12</definedName>
    <definedName name="_xlnm.Print_Titles" localSheetId="1">'Прил.3 '!$11:$11</definedName>
    <definedName name="_xlnm.Print_Titles" localSheetId="2">Прил.5!$11:$11</definedName>
    <definedName name="_xlnm.Print_Area" localSheetId="4">Прил.10!$A$1:$C$104</definedName>
    <definedName name="_xlnm.Print_Area" localSheetId="1">'Прил.3 '!$A$1:$D$389</definedName>
  </definedNames>
  <calcPr calcId="125725"/>
</workbook>
</file>

<file path=xl/calcChain.xml><?xml version="1.0" encoding="utf-8"?>
<calcChain xmlns="http://schemas.openxmlformats.org/spreadsheetml/2006/main">
  <c r="F335" i="2"/>
  <c r="F331"/>
  <c r="D145" i="1"/>
  <c r="C78" i="39"/>
  <c r="C75"/>
  <c r="C73"/>
  <c r="C70"/>
  <c r="C61"/>
  <c r="C58"/>
  <c r="C55"/>
  <c r="C54" s="1"/>
  <c r="C53" s="1"/>
  <c r="C42"/>
  <c r="C38"/>
  <c r="C36"/>
  <c r="C34"/>
  <c r="C30"/>
  <c r="C29" s="1"/>
  <c r="C26"/>
  <c r="C22"/>
  <c r="C18"/>
  <c r="C16"/>
  <c r="C14"/>
  <c r="F602" i="2"/>
  <c r="F599"/>
  <c r="D362" i="1"/>
  <c r="D359"/>
  <c r="D305"/>
  <c r="F578" i="2"/>
  <c r="F248"/>
  <c r="D136" i="1"/>
  <c r="F272" i="2"/>
  <c r="D113" i="1"/>
  <c r="F445" i="2"/>
  <c r="D61" i="1"/>
  <c r="B19" i="33"/>
  <c r="F107" i="2"/>
  <c r="D221" i="1"/>
  <c r="F186" i="2"/>
  <c r="F177"/>
  <c r="F156"/>
  <c r="D335" i="1"/>
  <c r="F188" i="2"/>
  <c r="F185" s="1"/>
  <c r="F184" s="1"/>
  <c r="F183" s="1"/>
  <c r="F182" s="1"/>
  <c r="F181" s="1"/>
  <c r="F179"/>
  <c r="F158"/>
  <c r="D337" i="1"/>
  <c r="F110" i="2"/>
  <c r="F349"/>
  <c r="F348" s="1"/>
  <c r="F347" s="1"/>
  <c r="F346" s="1"/>
  <c r="F345" s="1"/>
  <c r="F344" s="1"/>
  <c r="F439"/>
  <c r="F437"/>
  <c r="F380"/>
  <c r="F378"/>
  <c r="D52" i="1"/>
  <c r="D49"/>
  <c r="F293" i="2"/>
  <c r="F291"/>
  <c r="F289"/>
  <c r="F287"/>
  <c r="D314" i="1"/>
  <c r="D312"/>
  <c r="D316"/>
  <c r="F588" i="2"/>
  <c r="F587" s="1"/>
  <c r="F586" s="1"/>
  <c r="F585" s="1"/>
  <c r="F584" s="1"/>
  <c r="D279" i="1"/>
  <c r="F566" i="2"/>
  <c r="F562"/>
  <c r="F560"/>
  <c r="D268" i="1"/>
  <c r="D266"/>
  <c r="D224"/>
  <c r="D220" s="1"/>
  <c r="F333" i="2"/>
  <c r="F329"/>
  <c r="D147" i="1"/>
  <c r="D143"/>
  <c r="F529" i="2"/>
  <c r="F527"/>
  <c r="F281"/>
  <c r="F280" s="1"/>
  <c r="D122" i="1"/>
  <c r="D121" s="1"/>
  <c r="F452" i="2"/>
  <c r="D68" i="1"/>
  <c r="C21" i="29"/>
  <c r="C20" s="1"/>
  <c r="C19" s="1"/>
  <c r="C12"/>
  <c r="F166" i="2"/>
  <c r="F69"/>
  <c r="D382" i="1"/>
  <c r="F167" i="2"/>
  <c r="D177" i="1"/>
  <c r="D176" s="1"/>
  <c r="F132" i="2"/>
  <c r="F131" s="1"/>
  <c r="D240" i="1"/>
  <c r="D239" s="1"/>
  <c r="F122" i="2"/>
  <c r="F121" s="1"/>
  <c r="D380" i="1"/>
  <c r="F580" i="2"/>
  <c r="D275" i="1"/>
  <c r="D270"/>
  <c r="F200" i="2"/>
  <c r="F199" s="1"/>
  <c r="F198" s="1"/>
  <c r="F197" s="1"/>
  <c r="F196" s="1"/>
  <c r="F195" s="1"/>
  <c r="D169" i="1"/>
  <c r="D168" s="1"/>
  <c r="D149"/>
  <c r="F475" i="2"/>
  <c r="F474" s="1"/>
  <c r="D90" i="1"/>
  <c r="D89" s="1"/>
  <c r="F519" i="2"/>
  <c r="D79" i="1"/>
  <c r="F515" i="2"/>
  <c r="F514" s="1"/>
  <c r="D75" i="1"/>
  <c r="D74" s="1"/>
  <c r="F510" i="2"/>
  <c r="D42" i="1"/>
  <c r="F421" i="2"/>
  <c r="F420" s="1"/>
  <c r="F419" s="1"/>
  <c r="D17" i="1"/>
  <c r="F358" i="2"/>
  <c r="F508"/>
  <c r="F368"/>
  <c r="F365" s="1"/>
  <c r="F364" s="1"/>
  <c r="F366"/>
  <c r="D307" i="1"/>
  <c r="F216" i="2"/>
  <c r="F213"/>
  <c r="F582"/>
  <c r="D277" i="1"/>
  <c r="F57" i="2"/>
  <c r="F56" s="1"/>
  <c r="D356" i="1"/>
  <c r="F263" i="2"/>
  <c r="F262" s="1"/>
  <c r="F261" s="1"/>
  <c r="F259"/>
  <c r="F258" s="1"/>
  <c r="F257" s="1"/>
  <c r="F429"/>
  <c r="F428" s="1"/>
  <c r="F91"/>
  <c r="F90" s="1"/>
  <c r="D208" i="1"/>
  <c r="D207" s="1"/>
  <c r="D200"/>
  <c r="D199" s="1"/>
  <c r="D198" s="1"/>
  <c r="D185"/>
  <c r="D184" s="1"/>
  <c r="F172" i="2"/>
  <c r="F171" s="1"/>
  <c r="F170" s="1"/>
  <c r="F169" s="1"/>
  <c r="F426"/>
  <c r="F425" s="1"/>
  <c r="F225"/>
  <c r="F224" s="1"/>
  <c r="D366" i="1"/>
  <c r="C13" i="10"/>
  <c r="F435" i="2"/>
  <c r="F383"/>
  <c r="F382" s="1"/>
  <c r="F376"/>
  <c r="D55" i="1"/>
  <c r="D54" s="1"/>
  <c r="F497" i="2"/>
  <c r="F496" s="1"/>
  <c r="D191" i="1"/>
  <c r="D190" s="1"/>
  <c r="F501" i="2"/>
  <c r="F500" s="1"/>
  <c r="F499" s="1"/>
  <c r="F460"/>
  <c r="F459" s="1"/>
  <c r="F458" s="1"/>
  <c r="F457" s="1"/>
  <c r="F104"/>
  <c r="F103" s="1"/>
  <c r="D218" i="1"/>
  <c r="D217" s="1"/>
  <c r="D36"/>
  <c r="D35" s="1"/>
  <c r="F466" i="2"/>
  <c r="F465" s="1"/>
  <c r="F464" s="1"/>
  <c r="D59" i="1"/>
  <c r="F443" i="2"/>
  <c r="F210"/>
  <c r="D302" i="1"/>
  <c r="F626" i="2"/>
  <c r="F625" s="1"/>
  <c r="F624" s="1"/>
  <c r="F623" s="1"/>
  <c r="F621"/>
  <c r="F620" s="1"/>
  <c r="F619" s="1"/>
  <c r="F614"/>
  <c r="F608"/>
  <c r="F607" s="1"/>
  <c r="F606" s="1"/>
  <c r="F594"/>
  <c r="F570"/>
  <c r="F569" s="1"/>
  <c r="F568" s="1"/>
  <c r="F564"/>
  <c r="F556"/>
  <c r="F555" s="1"/>
  <c r="F553"/>
  <c r="F552" s="1"/>
  <c r="F549"/>
  <c r="F548" s="1"/>
  <c r="F547" s="1"/>
  <c r="F541"/>
  <c r="F540" s="1"/>
  <c r="F539" s="1"/>
  <c r="F538" s="1"/>
  <c r="F537" s="1"/>
  <c r="F536" s="1"/>
  <c r="F534"/>
  <c r="F533" s="1"/>
  <c r="F532" s="1"/>
  <c r="F531" s="1"/>
  <c r="F522"/>
  <c r="F494"/>
  <c r="F493" s="1"/>
  <c r="F489"/>
  <c r="F487"/>
  <c r="F455"/>
  <c r="F454" s="1"/>
  <c r="F411"/>
  <c r="F410" s="1"/>
  <c r="F409" s="1"/>
  <c r="F408" s="1"/>
  <c r="F406"/>
  <c r="F405" s="1"/>
  <c r="F404" s="1"/>
  <c r="F402"/>
  <c r="F401" s="1"/>
  <c r="F400" s="1"/>
  <c r="F417"/>
  <c r="F416" s="1"/>
  <c r="F415" s="1"/>
  <c r="F398"/>
  <c r="F396"/>
  <c r="F394"/>
  <c r="F388"/>
  <c r="F387" s="1"/>
  <c r="F386" s="1"/>
  <c r="F385" s="1"/>
  <c r="F372"/>
  <c r="F371" s="1"/>
  <c r="F370" s="1"/>
  <c r="F362"/>
  <c r="F356"/>
  <c r="F341"/>
  <c r="F340" s="1"/>
  <c r="F339" s="1"/>
  <c r="F338" s="1"/>
  <c r="F337" s="1"/>
  <c r="F325"/>
  <c r="F324" s="1"/>
  <c r="F322"/>
  <c r="F320"/>
  <c r="F317"/>
  <c r="F298"/>
  <c r="F297" s="1"/>
  <c r="F296" s="1"/>
  <c r="F295" s="1"/>
  <c r="F278"/>
  <c r="F277" s="1"/>
  <c r="F275"/>
  <c r="F270"/>
  <c r="F254"/>
  <c r="F253" s="1"/>
  <c r="F252" s="1"/>
  <c r="F251" s="1"/>
  <c r="F246"/>
  <c r="F238"/>
  <c r="F237" s="1"/>
  <c r="F236" s="1"/>
  <c r="F235" s="1"/>
  <c r="F234" s="1"/>
  <c r="F232"/>
  <c r="F231" s="1"/>
  <c r="F230" s="1"/>
  <c r="F229" s="1"/>
  <c r="F228" s="1"/>
  <c r="F193"/>
  <c r="F192" s="1"/>
  <c r="F191" s="1"/>
  <c r="F190" s="1"/>
  <c r="F164"/>
  <c r="F163" s="1"/>
  <c r="F149"/>
  <c r="F147"/>
  <c r="F146" s="1"/>
  <c r="F145" s="1"/>
  <c r="F144" s="1"/>
  <c r="F143" s="1"/>
  <c r="F141"/>
  <c r="F140" s="1"/>
  <c r="F138"/>
  <c r="F137" s="1"/>
  <c r="F136" s="1"/>
  <c r="F135" s="1"/>
  <c r="F129"/>
  <c r="F128" s="1"/>
  <c r="F119"/>
  <c r="F118" s="1"/>
  <c r="F117" s="1"/>
  <c r="F116" s="1"/>
  <c r="F113"/>
  <c r="F112" s="1"/>
  <c r="F98"/>
  <c r="F97" s="1"/>
  <c r="F96" s="1"/>
  <c r="F95" s="1"/>
  <c r="F94" s="1"/>
  <c r="F88"/>
  <c r="F87" s="1"/>
  <c r="F81"/>
  <c r="F80" s="1"/>
  <c r="F79" s="1"/>
  <c r="F78" s="1"/>
  <c r="F77" s="1"/>
  <c r="F67"/>
  <c r="F65"/>
  <c r="F63"/>
  <c r="F61"/>
  <c r="F54"/>
  <c r="F53" s="1"/>
  <c r="F52" s="1"/>
  <c r="F51" s="1"/>
  <c r="F222"/>
  <c r="F221" s="1"/>
  <c r="F220" s="1"/>
  <c r="F219" s="1"/>
  <c r="F49"/>
  <c r="F48" s="1"/>
  <c r="F47" s="1"/>
  <c r="F46" s="1"/>
  <c r="F43"/>
  <c r="F42" s="1"/>
  <c r="F41" s="1"/>
  <c r="F40" s="1"/>
  <c r="F39" s="1"/>
  <c r="F32"/>
  <c r="F31" s="1"/>
  <c r="F30" s="1"/>
  <c r="F29" s="1"/>
  <c r="F27"/>
  <c r="F25"/>
  <c r="F22"/>
  <c r="F21" s="1"/>
  <c r="F16"/>
  <c r="F15" s="1"/>
  <c r="F14" s="1"/>
  <c r="D15" i="1"/>
  <c r="D21"/>
  <c r="D25"/>
  <c r="D27"/>
  <c r="D29"/>
  <c r="D33"/>
  <c r="D32" s="1"/>
  <c r="D40"/>
  <c r="D47"/>
  <c r="D71"/>
  <c r="D70" s="1"/>
  <c r="D82"/>
  <c r="D102"/>
  <c r="D104"/>
  <c r="D109"/>
  <c r="D111"/>
  <c r="D116"/>
  <c r="D119"/>
  <c r="D118" s="1"/>
  <c r="D126"/>
  <c r="D128"/>
  <c r="D132"/>
  <c r="D134"/>
  <c r="D140"/>
  <c r="D139" s="1"/>
  <c r="D153"/>
  <c r="D152" s="1"/>
  <c r="D151" s="1"/>
  <c r="D174"/>
  <c r="D173" s="1"/>
  <c r="D182"/>
  <c r="D181" s="1"/>
  <c r="D188"/>
  <c r="D187" s="1"/>
  <c r="D194"/>
  <c r="D193" s="1"/>
  <c r="D196"/>
  <c r="D205"/>
  <c r="D204" s="1"/>
  <c r="D213"/>
  <c r="D212" s="1"/>
  <c r="D211" s="1"/>
  <c r="D210" s="1"/>
  <c r="D227"/>
  <c r="D226" s="1"/>
  <c r="D230"/>
  <c r="D229" s="1"/>
  <c r="D233"/>
  <c r="D232" s="1"/>
  <c r="D237"/>
  <c r="D236" s="1"/>
  <c r="D244"/>
  <c r="D243" s="1"/>
  <c r="D242" s="1"/>
  <c r="D248"/>
  <c r="D250"/>
  <c r="D255"/>
  <c r="D254" s="1"/>
  <c r="D253" s="1"/>
  <c r="D259"/>
  <c r="D258" s="1"/>
  <c r="D262"/>
  <c r="D261" s="1"/>
  <c r="D273"/>
  <c r="D289"/>
  <c r="D288" s="1"/>
  <c r="D292"/>
  <c r="D291" s="1"/>
  <c r="D296"/>
  <c r="D298"/>
  <c r="D318"/>
  <c r="D323"/>
  <c r="D322" s="1"/>
  <c r="D321" s="1"/>
  <c r="D327"/>
  <c r="D326" s="1"/>
  <c r="D325" s="1"/>
  <c r="D331"/>
  <c r="D330" s="1"/>
  <c r="D329" s="1"/>
  <c r="D346"/>
  <c r="D348"/>
  <c r="D350"/>
  <c r="D368"/>
  <c r="D370"/>
  <c r="D372"/>
  <c r="D374"/>
  <c r="D376"/>
  <c r="D378"/>
  <c r="D283"/>
  <c r="D282" s="1"/>
  <c r="D281" s="1"/>
  <c r="D84"/>
  <c r="D98"/>
  <c r="D352"/>
  <c r="D162"/>
  <c r="D161" s="1"/>
  <c r="D385"/>
  <c r="D384" s="1"/>
  <c r="D342"/>
  <c r="D341" s="1"/>
  <c r="D340" s="1"/>
  <c r="D339" s="1"/>
  <c r="D157"/>
  <c r="D156" s="1"/>
  <c r="D95"/>
  <c r="F483" i="2"/>
  <c r="F616"/>
  <c r="F304"/>
  <c r="F303" s="1"/>
  <c r="F470"/>
  <c r="F469" s="1"/>
  <c r="F468" s="1"/>
  <c r="F480"/>
  <c r="F309"/>
  <c r="F308" s="1"/>
  <c r="F35"/>
  <c r="F34" s="1"/>
  <c r="F72"/>
  <c r="F71" s="1"/>
  <c r="F596"/>
  <c r="F106" l="1"/>
  <c r="F102" s="1"/>
  <c r="F101" s="1"/>
  <c r="F100" s="1"/>
  <c r="F319"/>
  <c r="F316" s="1"/>
  <c r="F518"/>
  <c r="F424"/>
  <c r="F423" s="1"/>
  <c r="F551"/>
  <c r="F162"/>
  <c r="F161" s="1"/>
  <c r="F434"/>
  <c r="F433" s="1"/>
  <c r="F526"/>
  <c r="F525" s="1"/>
  <c r="F524" s="1"/>
  <c r="F442"/>
  <c r="F441" s="1"/>
  <c r="F176"/>
  <c r="F175" s="1"/>
  <c r="F174" s="1"/>
  <c r="F245"/>
  <c r="F244" s="1"/>
  <c r="F243" s="1"/>
  <c r="F242" s="1"/>
  <c r="F613"/>
  <c r="F612" s="1"/>
  <c r="F611" s="1"/>
  <c r="F610" s="1"/>
  <c r="F559"/>
  <c r="F558" s="1"/>
  <c r="F60"/>
  <c r="F45" s="1"/>
  <c r="F507"/>
  <c r="F506" s="1"/>
  <c r="F127"/>
  <c r="F126" s="1"/>
  <c r="F125" s="1"/>
  <c r="F24"/>
  <c r="F20" s="1"/>
  <c r="F19" s="1"/>
  <c r="F18" s="1"/>
  <c r="F302"/>
  <c r="F301" s="1"/>
  <c r="F300" s="1"/>
  <c r="F286"/>
  <c r="F285" s="1"/>
  <c r="F284" s="1"/>
  <c r="D24" i="1"/>
  <c r="D23" s="1"/>
  <c r="D334"/>
  <c r="D333" s="1"/>
  <c r="D320" s="1"/>
  <c r="D295"/>
  <c r="D294" s="1"/>
  <c r="C13" i="39"/>
  <c r="C80" s="1"/>
  <c r="F115" i="2"/>
  <c r="F160"/>
  <c r="F355"/>
  <c r="F354" s="1"/>
  <c r="F605"/>
  <c r="F328"/>
  <c r="F327" s="1"/>
  <c r="F315" s="1"/>
  <c r="F314" s="1"/>
  <c r="F313" s="1"/>
  <c r="F593"/>
  <c r="F592" s="1"/>
  <c r="F591" s="1"/>
  <c r="F256"/>
  <c r="F250" s="1"/>
  <c r="F479"/>
  <c r="F473" s="1"/>
  <c r="F463" s="1"/>
  <c r="F269"/>
  <c r="F268" s="1"/>
  <c r="F267" s="1"/>
  <c r="F218"/>
  <c r="F577"/>
  <c r="F576" s="1"/>
  <c r="F574" s="1"/>
  <c r="F573" s="1"/>
  <c r="F414"/>
  <c r="F413" s="1"/>
  <c r="F513"/>
  <c r="F134"/>
  <c r="F393"/>
  <c r="F392" s="1"/>
  <c r="F391" s="1"/>
  <c r="F390" s="1"/>
  <c r="F375"/>
  <c r="F374" s="1"/>
  <c r="F209"/>
  <c r="F208" s="1"/>
  <c r="F207" s="1"/>
  <c r="F206" s="1"/>
  <c r="F155"/>
  <c r="F154" s="1"/>
  <c r="F153" s="1"/>
  <c r="F152" s="1"/>
  <c r="D131" i="1"/>
  <c r="D130" s="1"/>
  <c r="D39"/>
  <c r="D38" s="1"/>
  <c r="D287"/>
  <c r="D235"/>
  <c r="D311"/>
  <c r="D310" s="1"/>
  <c r="D309" s="1"/>
  <c r="D125"/>
  <c r="D247"/>
  <c r="D246" s="1"/>
  <c r="D46"/>
  <c r="D45" s="1"/>
  <c r="D14"/>
  <c r="D13" s="1"/>
  <c r="D58"/>
  <c r="D57" s="1"/>
  <c r="D365"/>
  <c r="D203"/>
  <c r="D108"/>
  <c r="D167"/>
  <c r="D166" s="1"/>
  <c r="D265"/>
  <c r="D264" s="1"/>
  <c r="D301"/>
  <c r="D300" s="1"/>
  <c r="D216"/>
  <c r="D142"/>
  <c r="D138" s="1"/>
  <c r="D94"/>
  <c r="D88" s="1"/>
  <c r="D345"/>
  <c r="D78"/>
  <c r="D73" s="1"/>
  <c r="D155"/>
  <c r="D257"/>
  <c r="D180"/>
  <c r="D31"/>
  <c r="F227" i="2"/>
  <c r="F86"/>
  <c r="F85" s="1"/>
  <c r="F84" s="1"/>
  <c r="F76" s="1"/>
  <c r="F492"/>
  <c r="F491" s="1"/>
  <c r="F462" s="1"/>
  <c r="F124" l="1"/>
  <c r="F590"/>
  <c r="F353"/>
  <c r="F352" s="1"/>
  <c r="F351" s="1"/>
  <c r="F546"/>
  <c r="F545" s="1"/>
  <c r="F544" s="1"/>
  <c r="F543" s="1"/>
  <c r="F432"/>
  <c r="F431" s="1"/>
  <c r="F93"/>
  <c r="F241"/>
  <c r="F575"/>
  <c r="F505"/>
  <c r="F504" s="1"/>
  <c r="F503" s="1"/>
  <c r="F13"/>
  <c r="F205"/>
  <c r="F204" s="1"/>
  <c r="F266"/>
  <c r="F265" s="1"/>
  <c r="D286" i="1"/>
  <c r="F151" i="2"/>
  <c r="D107" i="1"/>
  <c r="D106" s="1"/>
  <c r="D252"/>
  <c r="D215"/>
  <c r="D12"/>
  <c r="D179"/>
  <c r="F12" i="2" l="1"/>
  <c r="F343"/>
  <c r="F240"/>
  <c r="D389" i="1"/>
  <c r="F628" i="2" l="1"/>
</calcChain>
</file>

<file path=xl/sharedStrings.xml><?xml version="1.0" encoding="utf-8"?>
<sst xmlns="http://schemas.openxmlformats.org/spreadsheetml/2006/main" count="2465" uniqueCount="883">
  <si>
    <t>Всего расходов</t>
  </si>
  <si>
    <t>Иные бюджетные ассигнования</t>
  </si>
  <si>
    <t>800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</si>
  <si>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</si>
  <si>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</si>
  <si>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</si>
  <si>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</si>
  <si>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Обеспечение деятельности (оказание услуг, выполнение работ) муниципальных учреждений (организаций)</t>
  </si>
  <si>
    <t>93 0 00 00110</t>
  </si>
  <si>
    <t>Выполнение функций по обеспечению эксплуатации, учета, сохранности и использования движимого и недвижимого имущества нежилых помещений, зданий, сооружений и земельных участков, находящихся в муниципальной собственности</t>
  </si>
  <si>
    <t>93 0 00 00000</t>
  </si>
  <si>
    <t>Осуществление платежей по муниципальной гарантии Горнозаводского муниципального района за поставку газа</t>
  </si>
  <si>
    <t>92 0 00 МР300</t>
  </si>
  <si>
    <t>Представительские расходы</t>
  </si>
  <si>
    <t>92 0 00 МР220</t>
  </si>
  <si>
    <t>Выплата денежного вознаграждения к Почетной грамоте администрации Горнозаводского муниципального района</t>
  </si>
  <si>
    <t>92 0 00 МР210</t>
  </si>
  <si>
    <t>Осуществление взаимодействия с Советом муниципальных образований Пермского края, с ассоциацией "Союз"</t>
  </si>
  <si>
    <t>92 0 00 МР200</t>
  </si>
  <si>
    <t>Организация и проведение праздничных мероприятий</t>
  </si>
  <si>
    <t>92 0 00 МР190</t>
  </si>
  <si>
    <t>Социальное обеспечение и иные выплаты населению</t>
  </si>
  <si>
    <t>300</t>
  </si>
  <si>
    <t>Пенсии за выслугу лет лицам, замещавшим муниципальные должности муниципального образования, муниципальным служащим</t>
  </si>
  <si>
    <t>92 0 00 70100</t>
  </si>
  <si>
    <t>Мероприятия, осуществляемые органами местного самоуправления, в рамках непрограммных направлений расходов</t>
  </si>
  <si>
    <t>92 0 00 00000</t>
  </si>
  <si>
    <t>Содержание органов местного самоуправления</t>
  </si>
  <si>
    <t>91 0 00 00090</t>
  </si>
  <si>
    <t>Депутаты Земского Собрания Горнозаводского муниципального района</t>
  </si>
  <si>
    <t>91 0 00 00040</t>
  </si>
  <si>
    <t>Председатель Контрольно-счетной палаты Горнозаводского муниципального района</t>
  </si>
  <si>
    <t>91 0 00 00020</t>
  </si>
  <si>
    <t>Глава Горнозаводского муниципального района</t>
  </si>
  <si>
    <t>91 0 00 00010</t>
  </si>
  <si>
    <t>Обеспечение деятельности органов местного самоуправления Горнозаводского муниципального района</t>
  </si>
  <si>
    <t>91 0 00 00000</t>
  </si>
  <si>
    <t>13 1 01 00110</t>
  </si>
  <si>
    <t>Основное мероприятие "Обеспечение реализации муниципальной программы"</t>
  </si>
  <si>
    <t>13 1 01 00000</t>
  </si>
  <si>
    <t>Подпрограмма "Обеспечение безопасности в области защиты населения и территорий от чрезвычайных ситуаций природного, техногенного характера"</t>
  </si>
  <si>
    <t>13 1 00 00000</t>
  </si>
  <si>
    <t>13 0 00 00000</t>
  </si>
  <si>
    <t>Организация и проведение мероприятий муниципального и межмуниципального уровня</t>
  </si>
  <si>
    <t>12 3 09 00210</t>
  </si>
  <si>
    <t>Основное мероприятие "Мероприятия, направленные на формирование патриотизма у жителей Горнозаводского муниципального района"</t>
  </si>
  <si>
    <t>12 3 09 00000</t>
  </si>
  <si>
    <t>Подпрограмма "Патриотическое воспитание жителей Горнозаводского муниципального района"</t>
  </si>
  <si>
    <t>12 3 00 00000</t>
  </si>
  <si>
    <t>Предоставление субсидий бюджетным, автономным учреждениям и иным некоммерческим организациям</t>
  </si>
  <si>
    <t>600</t>
  </si>
  <si>
    <t>Предоставление субсидий СО НКО</t>
  </si>
  <si>
    <t>Основное мероприятие "Оказание финансовой поддержки социально ориентированным некоммерческим организациям"</t>
  </si>
  <si>
    <t>12 2 01 00000</t>
  </si>
  <si>
    <t>Подпрограмма "Муниципальная поддержка социально ориентированных некоммерческих организаций"</t>
  </si>
  <si>
    <t>12 2 00 00000</t>
  </si>
  <si>
    <t>Обеспечение информационного партнерства</t>
  </si>
  <si>
    <t>12 1 01 00140</t>
  </si>
  <si>
    <t>Основное мероприятие «Обеспечение информационного партнерства органов местного самоуправления с печатными средствами массовой информации»</t>
  </si>
  <si>
    <t>12 1 01 00000</t>
  </si>
  <si>
    <t>Подпрограмма «Развитие информационного партнерства органов местного самоуправления Горнозаводского муниципального района со средствами массовой информации»</t>
  </si>
  <si>
    <t>12 1 00 00000</t>
  </si>
  <si>
    <t>12 0 00 00000</t>
  </si>
  <si>
    <t>Реализация проекта "Библиотека-центр межкультурной коммуницикации"</t>
  </si>
  <si>
    <t>11 1 02 00000</t>
  </si>
  <si>
    <t>11 1 00 00000</t>
  </si>
  <si>
    <t>11 0 00 00000</t>
  </si>
  <si>
    <t>10 4 01 00090</t>
  </si>
  <si>
    <t>Основное мероприятие "Обеспечение деятельности органов местного самоуправления"</t>
  </si>
  <si>
    <t>10 4 01 00000</t>
  </si>
  <si>
    <t>Подпрограмма "Обеспечение реализации муниципальной программы"</t>
  </si>
  <si>
    <t>10 4 00 00000</t>
  </si>
  <si>
    <t>Межбюджетные трансферты</t>
  </si>
  <si>
    <t>500</t>
  </si>
  <si>
    <t xml:space="preserve">Выравнивание экономического положения поселений </t>
  </si>
  <si>
    <t>10 2 01 МР170</t>
  </si>
  <si>
    <t>Выравнивание бюджетной обеспеченности поселений из районного фонда финансовой поддержки поселений</t>
  </si>
  <si>
    <t>10 2 01 МР160</t>
  </si>
  <si>
    <t>Резервный фонд администрации Горнозаводского муниципального района</t>
  </si>
  <si>
    <t xml:space="preserve">Основное мероприятие "Выравнивание бюджетной обеспеченности поселений" </t>
  </si>
  <si>
    <t>10 2 01 00000</t>
  </si>
  <si>
    <t>Подпрограмма "Повышение финансовой устойчивости бюджетов поселений, входящих в состав Гонозаводского муниципального района"</t>
  </si>
  <si>
    <t>10 2 00 00000</t>
  </si>
  <si>
    <t>Исполение решений судов, вступивших в законную силу, оплата государственной пошлины</t>
  </si>
  <si>
    <t>10 1 09 00130</t>
  </si>
  <si>
    <t>Основное мероприятие "Обеспечение исполнения судебных решений"</t>
  </si>
  <si>
    <t>10 1 09 00000</t>
  </si>
  <si>
    <t>10 1 07 МР140</t>
  </si>
  <si>
    <t>Основное мероприятие "Финансовое обеспечение непредвиденных и чрезвычайных ситуаций за счет резервного фонда администрации Горнозаводского муниципального района"</t>
  </si>
  <si>
    <t>10 1 07 00000</t>
  </si>
  <si>
    <t>10 1 00 00000</t>
  </si>
  <si>
    <t>10 0 00 00000</t>
  </si>
  <si>
    <t>08 4 01 00090</t>
  </si>
  <si>
    <t>08 4 01 00000</t>
  </si>
  <si>
    <t>08 4 00 00000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</si>
  <si>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</si>
  <si>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08 3 01 2С080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</si>
  <si>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</si>
  <si>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08 3 01 2С030</t>
  </si>
  <si>
    <t>Основное мероприятие "Меры социальной помощи и поддержки отдельных категорий населения Горнозаводского муниципального района"</t>
  </si>
  <si>
    <t>08 3 01 00000</t>
  </si>
  <si>
    <t>Подпрограмма "Социальная поддержка отдельных категорий граждан"</t>
  </si>
  <si>
    <t>08 3 00 00000</t>
  </si>
  <si>
    <t>Капитальные вложения в объекты государственной (муниципальной) собственности</t>
  </si>
  <si>
    <t>400</t>
  </si>
  <si>
    <t>Проведение предпродажной подготовки объектов приватизации</t>
  </si>
  <si>
    <t>08 2 02 МР140</t>
  </si>
  <si>
    <t>Основное мероприятие "Обеспечение приватизации и проведение предпродажной подготовки объектов приватизации"</t>
  </si>
  <si>
    <t>08 2 02 00000</t>
  </si>
  <si>
    <t>Содержание и обслуживание казны</t>
  </si>
  <si>
    <t>08 2 01 МР130</t>
  </si>
  <si>
    <t>Основное мероприятие "Содержание и обслуживание имущества казны муниципального района"</t>
  </si>
  <si>
    <t>08 2 01 00000</t>
  </si>
  <si>
    <t>Подпрограмма "Управление муниципальным имуществом Горнозаводского муниципального района"</t>
  </si>
  <si>
    <t>08 2 00 00000</t>
  </si>
  <si>
    <t>08 1 01 МР280</t>
  </si>
  <si>
    <t>Основное мероприятие "Управление и распоряжение земельными участками на территории Горнозаводского муниципального района"</t>
  </si>
  <si>
    <t>08 1 01 00000</t>
  </si>
  <si>
    <t>Подпрограмма "Управление земельными ресурсами Горнозаводского муниципального района"</t>
  </si>
  <si>
    <t>08 1 00 00000</t>
  </si>
  <si>
    <t>08 0 00 00000</t>
  </si>
  <si>
    <t>Содержание и уборка территорий улиц, площадей, тротуаров, пешеходных мостов в границах населенных пунктов</t>
  </si>
  <si>
    <t>07 4 01 МР110</t>
  </si>
  <si>
    <t>Уличное освещение</t>
  </si>
  <si>
    <t>07 4 01 МР100</t>
  </si>
  <si>
    <t>Основное мероприятие "Благоустройство межселенной территории Горнозаводского муниципального района"</t>
  </si>
  <si>
    <t>07 4 01 00000</t>
  </si>
  <si>
    <t>Подпрограмма "Благоустройство территории Горнозаводского муниципального района"</t>
  </si>
  <si>
    <t>07 4 00 00000</t>
  </si>
  <si>
    <t>Организация водоснабжения межселенной территории Горнозаводского муниципального района"</t>
  </si>
  <si>
    <t>07 3 01 МР090</t>
  </si>
  <si>
    <t>Основное мероприятие "Коммунальное хозяйство межселенной территории Горнозаводского муниципального района"</t>
  </si>
  <si>
    <t>07 3 01 00000</t>
  </si>
  <si>
    <t>Подпрограмма "Коммунальное хозяйство Горнозаводского муниципального района"</t>
  </si>
  <si>
    <t>07 3 00 00000</t>
  </si>
  <si>
    <t>Взносы на капитальный ремонт общего имущества в многоквартирных домах в отношении помещений, находящихся в муниципальной собственности</t>
  </si>
  <si>
    <t>07 2 01 МР080</t>
  </si>
  <si>
    <t>Основное мероприятие "Обеспечение обязятельств по уплате взносов на капитальный ремонт общего имущества в многоквартирных домах, в которых расположены жилые помещения, числящиеся в составе имущества казны Горнозаводского муниципального района"</t>
  </si>
  <si>
    <t>07 2 01 00000</t>
  </si>
  <si>
    <t>Подпрограмма "Жилищное хозяйство Горнозаводского муниципального района"</t>
  </si>
  <si>
    <t>07 2 00 00000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</si>
  <si>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</si>
  <si>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07 1 06 2Т110</t>
  </si>
  <si>
    <t>Основное мероприятие "Регулирование тарифов на перевозки пассажиров и багажа общественным транспортом"</t>
  </si>
  <si>
    <t>07 1 06 00000</t>
  </si>
  <si>
    <t>Предоставление субсидий перевозчикам на покрытие убытков от пассажирских перевозок</t>
  </si>
  <si>
    <t>07 1 05 МР070</t>
  </si>
  <si>
    <t>Основное мероприятие "Субсидии перевозчикам на покрытие убытков от пассажирских перевозок"</t>
  </si>
  <si>
    <t>07 1 05 00000</t>
  </si>
  <si>
    <t>Финансовое обеспечение дорожной деятельности муниципального района</t>
  </si>
  <si>
    <t>07 1 04 00150</t>
  </si>
  <si>
    <t>07 1 04 00000</t>
  </si>
  <si>
    <t>07 1 01 00150</t>
  </si>
  <si>
    <t>Основное мероприятие "Содержание автомобильных дорог общего пользования и искусственных сооружений на них"</t>
  </si>
  <si>
    <t>07 1 01 00000</t>
  </si>
  <si>
    <t>Подпрограмма "Развитие транспортной системы Горнозаводского муниципального района"</t>
  </si>
  <si>
    <t>07 1 00 00000</t>
  </si>
  <si>
    <t>07 0 00 00000</t>
  </si>
  <si>
    <t>Муниципальная поддержка малого и среднего предпринимательства, включая крестьянские (фермерские) хозяйства</t>
  </si>
  <si>
    <t>05 1 04 L0640</t>
  </si>
  <si>
    <t>Основное мероприятие "Оказание финансовой поддержки субъектам малого и среднего предпринимательства"</t>
  </si>
  <si>
    <t>05 1 04 00000</t>
  </si>
  <si>
    <t>Подпрограмма "Создание условий для развития малого и среднего предпринимательства"</t>
  </si>
  <si>
    <t>05 1 00 00000</t>
  </si>
  <si>
    <t>05 0 00 00000</t>
  </si>
  <si>
    <t>04 3 01 00210</t>
  </si>
  <si>
    <t>Основное мероприятие "Профилактические мероприятия на снижение пожаров на межселенной территории"</t>
  </si>
  <si>
    <t>04 3 01 00000</t>
  </si>
  <si>
    <t>Подпрограмма "Пожарная безопасность на межселенной территории Горнозаводского муниципального района"</t>
  </si>
  <si>
    <t>04 3 00 00000</t>
  </si>
  <si>
    <t>Создание и организация деятельности административных комиссий</t>
  </si>
  <si>
    <t>Составление протоколов об административных правонарушениях</t>
  </si>
  <si>
    <t>Основное мероприятие "Реализация государственных полномочий Пермского края"</t>
  </si>
  <si>
    <t>04 1 03 00000</t>
  </si>
  <si>
    <t>Образование комиссий по делам несовершеннолетних и защите их прав и организация их деятельности</t>
  </si>
  <si>
    <t>04 1 02 00000</t>
  </si>
  <si>
    <t>04 1 01 00210</t>
  </si>
  <si>
    <r>
      <t xml:space="preserve">Основное мероприятие "Профилактика совершения преступлений в общественных местах и иных местах массового пребывания граждан, в том числе </t>
    </r>
    <r>
      <rPr>
        <sz val="11"/>
        <color indexed="8"/>
        <rFont val="Times New Roman"/>
        <family val="1"/>
        <charset val="204"/>
      </rPr>
      <t>терроризма и экстремизма"</t>
    </r>
  </si>
  <si>
    <t>04 1 01 00000</t>
  </si>
  <si>
    <t>Подпрограмма "Профилактика правонарушений в Горнозаводском муниципальном районе"</t>
  </si>
  <si>
    <t>04 1 00 00000</t>
  </si>
  <si>
    <t>04 0 00 00000</t>
  </si>
  <si>
    <t>03 1 02 00110</t>
  </si>
  <si>
    <t>Основное мероприятие "Предоставление дополнительного образования детей по дополнительным общеобразовательным программам в организациях дополнительного образования"</t>
  </si>
  <si>
    <t>03 1 02 00000</t>
  </si>
  <si>
    <t>03 1 01 00210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</si>
  <si>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</si>
  <si>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03 1 01 00000</t>
  </si>
  <si>
    <t>Подпрограмма "Развитие физической культуры и массового спорта"</t>
  </si>
  <si>
    <t>03 1 00 00000</t>
  </si>
  <si>
    <t>03 0 00 00000</t>
  </si>
  <si>
    <t>Обеспечение ведения бухгалтерского, налогового и бюджетного учета в обслуживаемых учреждениях (организациях)</t>
  </si>
  <si>
    <t>02 6 02 00100</t>
  </si>
  <si>
    <t>Основное мероприятие "Обеспечение деятельности в сфере культуры"</t>
  </si>
  <si>
    <t>02 6 02 00000</t>
  </si>
  <si>
    <t>02 6 01 00090</t>
  </si>
  <si>
    <t>02 6 01 00000</t>
  </si>
  <si>
    <t>02 6 00 00000</t>
  </si>
  <si>
    <t>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</si>
  <si>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02 5 01 2К080</t>
  </si>
  <si>
    <t>Основное мероприятие "Мероприятия по хранению, комплектованию, учету и использованию архивных документов архивного фонда"</t>
  </si>
  <si>
    <t>02 5 01 00000</t>
  </si>
  <si>
    <t>Подпрограмма «Развитие и организация архивного дела на территории Горнозаводского муниципального района»</t>
  </si>
  <si>
    <t>02 5 00 00000</t>
  </si>
  <si>
    <t>02 3 01 00210</t>
  </si>
  <si>
    <t>Основное мероприятие «Развитие молодежных инициатив»</t>
  </si>
  <si>
    <t>02 3 01 00000</t>
  </si>
  <si>
    <t>Подпрограмма "Работа с молодежью в Горнозаводском муниципальном районе"</t>
  </si>
  <si>
    <t>02 3 00 00000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</si>
  <si>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</si>
  <si>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02 2 01 2С010</t>
  </si>
  <si>
    <t>02 2 01 00110</t>
  </si>
  <si>
    <t xml:space="preserve">Основное мероприятие «Развитие общеобразовательных и общеразвивающих программ» </t>
  </si>
  <si>
    <t>02 2 01 00000</t>
  </si>
  <si>
    <t>Подпрограмма «Развитие художественного образования в Горнозаводском муниципальном районе»</t>
  </si>
  <si>
    <t>02 2 00 00000</t>
  </si>
  <si>
    <t>Обеспечение работников учреждений бюджетной сферы муниципального района путевками на санаторно-курортное лечение и оздоровление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</si>
  <si>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</si>
  <si>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02 1 04 2С070</t>
  </si>
  <si>
    <t>02 1 04 00000</t>
  </si>
  <si>
    <t>02 1 03 00210</t>
  </si>
  <si>
    <t>Основное мероприятие "Организация и проведение значимых мероприятий в сфере культуры"</t>
  </si>
  <si>
    <t>02 1 03 00000</t>
  </si>
  <si>
    <t>02 1 02 00110</t>
  </si>
  <si>
    <t>Основное мероприятие "Развитие музейного дела"</t>
  </si>
  <si>
    <t>02 1 02 00000</t>
  </si>
  <si>
    <t>Комплектование и обеспечение сохранности библиотечных фондов</t>
  </si>
  <si>
    <t>02 1 01 МР050</t>
  </si>
  <si>
    <t>Предоставление мер социальной поддержки отдельным категориям граждан, работающим в государственных и муниципальных организациях Пермского края и проживающим в сельской местности и поселках городского типа (рабочих поселках), по оплате жилого помещения и коммунальных услуг</t>
  </si>
  <si>
    <t>02 1 01 2С020</t>
  </si>
  <si>
    <t>02 1 01 00110</t>
  </si>
  <si>
    <t>Основное мероприятие "Сохранение и развитие библиотечного дела"</t>
  </si>
  <si>
    <t>02 1 01 00000</t>
  </si>
  <si>
    <t>Подпрограмма «Сохранение и развитие культуры Горнозаводского муниципального района»</t>
  </si>
  <si>
    <t>02 1 00 00000</t>
  </si>
  <si>
    <t>02 0 00 00000</t>
  </si>
  <si>
    <t>Информационно-методическое сопровождение педагогических и административных работников образовательных учреждений (организаций)</t>
  </si>
  <si>
    <t>01 8 02 МР030</t>
  </si>
  <si>
    <t>Психолого-педагагогическое сопровождение участников образовательных отношений</t>
  </si>
  <si>
    <t>01 8 02 МР020</t>
  </si>
  <si>
    <t>Обеспечение ведения хозяйственного контроля</t>
  </si>
  <si>
    <t>01 8 02 00120</t>
  </si>
  <si>
    <t>01 8 02 00100</t>
  </si>
  <si>
    <t>Основное мероприятие "Обеспечение деятельности системы образования"</t>
  </si>
  <si>
    <t>01 8 02 00000</t>
  </si>
  <si>
    <t>01 8 01 00090</t>
  </si>
  <si>
    <t>01 8 01 00000</t>
  </si>
  <si>
    <t>Подпрограмма "Обеспечение реализации муниципальной программы и прочие мероприятия в области образования"</t>
  </si>
  <si>
    <t>01 8 00 00000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</si>
  <si>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</si>
  <si>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01 7 02 70280</t>
  </si>
  <si>
    <t>Предоставление мер социальной поддержки учащимся из малоимущих семей</t>
  </si>
  <si>
    <t>01 7 02 2Е030</t>
  </si>
  <si>
    <t>Предоставление мер социальной поддержки учащимся из многодетных малоимущих семей</t>
  </si>
  <si>
    <t>01 7 02 2Е020</t>
  </si>
  <si>
    <t>01 7 02 00000</t>
  </si>
  <si>
    <t>01 7 01 2С010</t>
  </si>
  <si>
    <t>Основное мероприятие "Меры социальной поддержки специалистам, работающим и проживающим в сельской местности и поселках городского типа (рабочих поселках), по оплате жилого помещения и коммунальных услуг"</t>
  </si>
  <si>
    <t>01 7 01 00000</t>
  </si>
  <si>
    <t>Подпрограмма "Социальная поддержка отдельных категорий граждан и обучающихся"</t>
  </si>
  <si>
    <t>01 7 00 00000</t>
  </si>
  <si>
    <t>01 6 02 00110</t>
  </si>
  <si>
    <t>Основное мероприятие "Создание условий для оздоровления и отдыха детей"</t>
  </si>
  <si>
    <t>01 6 02 00000</t>
  </si>
  <si>
    <t>Мероприятия по организации оздоровления и отдыха детей</t>
  </si>
  <si>
    <t>01 6 01 2Е290</t>
  </si>
  <si>
    <t>01 6 01 00110</t>
  </si>
  <si>
    <t>Основное мероприятие "Организация отдыха, оздоровления и занятости несовершеннолетних в каникулярный период"</t>
  </si>
  <si>
    <t>01 6 01 00000</t>
  </si>
  <si>
    <t>Подпрограмма «Развитие системы оздоровления, отдыха и занятости детей»</t>
  </si>
  <si>
    <t>01 6 00 00000</t>
  </si>
  <si>
    <t>01 5 01 00110</t>
  </si>
  <si>
    <t>Основное мероприятие "Ремонт образовательных учреждений"</t>
  </si>
  <si>
    <t>01 5 01 00000</t>
  </si>
  <si>
    <t>Подпрограмма "Приведение образовательных учреждений в нормативное состояние"</t>
  </si>
  <si>
    <t>01 5 00 00000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</si>
  <si>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и профессиональных организациях</t>
  </si>
  <si>
    <t>01 4 01 70080</t>
  </si>
  <si>
    <t>Предоставление мер социальной поддержки педагогическим работникам образовательных организаций</t>
  </si>
  <si>
    <t>01 4 01 2Н230</t>
  </si>
  <si>
    <t>Основное мероприятие "Оказание мер государственной поддержки работникам образовательных организаций"</t>
  </si>
  <si>
    <t>01 4 01 00000</t>
  </si>
  <si>
    <t>Подпрограмма "Кадровая политика"</t>
  </si>
  <si>
    <t>01 4 00 00000</t>
  </si>
  <si>
    <t>Организация и проведение мероприяий  муниципального и межмуниципального уровня</t>
  </si>
  <si>
    <t>01 3 03 00210</t>
  </si>
  <si>
    <t>Основное мероприятие "Прочие мероприятия в сфере образования"</t>
  </si>
  <si>
    <t>01 3 03 00000</t>
  </si>
  <si>
    <t>01 3 01 00110</t>
  </si>
  <si>
    <t>01 3 01 00000</t>
  </si>
  <si>
    <t>Подпрограмма «Дополнительное образование и воспитание детей»</t>
  </si>
  <si>
    <t>01 3 00 00000</t>
  </si>
  <si>
    <t>Выплата вознаграждения за выполнение функций классного руководителя педагогическим работникам образовательных организаций</t>
  </si>
  <si>
    <t>01 2 01 2Н080</t>
  </si>
  <si>
    <t>Предоставление государственных гарантий на получение общедоступного бесплатного дошкольного, начального, основного, среднего общего образования, а также дополнительного образования в общеобразовательных организациях</t>
  </si>
  <si>
    <t>01 2 01 2Н070</t>
  </si>
  <si>
    <t>01 2 01 00110</t>
  </si>
  <si>
    <t>Основное мероприятие "Предоставление общего (начального, основного, среднего) образования в общеобразовательных организациях"</t>
  </si>
  <si>
    <t>01 2 01 00000</t>
  </si>
  <si>
    <t>Подпрограмма «Общее образование»</t>
  </si>
  <si>
    <t>01 2 00 00000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</si>
  <si>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</si>
  <si>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01 1 01 2Н030</t>
  </si>
  <si>
    <t>Обеспечение воспитания и обучения детей-инвалидов в дошкольных образовательных организациях и на дому</t>
  </si>
  <si>
    <t>01 1 01 2Н020</t>
  </si>
  <si>
    <t>01 1 01 00110</t>
  </si>
  <si>
    <t>Основное мероприятие "Предоставление дошкольного образования в дошкольных образовательных организациях"</t>
  </si>
  <si>
    <t>01 1 01 00000</t>
  </si>
  <si>
    <t>Подпрограмма "Дошкольное образование"</t>
  </si>
  <si>
    <t>01 1 00 00000</t>
  </si>
  <si>
    <t>01 0 00 00000</t>
  </si>
  <si>
    <t>Сумма,         (тыс. руб.)</t>
  </si>
  <si>
    <t>Наименование расходов</t>
  </si>
  <si>
    <t>Вид расходов</t>
  </si>
  <si>
    <t>Целевая статья</t>
  </si>
  <si>
    <t>Приложение 3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</si>
  <si>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Горнозаводского муниципального района на 2017 год </t>
  </si>
  <si>
    <t>Приложение 5</t>
  </si>
  <si>
    <t>Вед.</t>
  </si>
  <si>
    <t>Раздел, под-раздел</t>
  </si>
  <si>
    <t>Вид расхо-дов</t>
  </si>
  <si>
    <t>Администрация Горнозаводского муниципального района Пермского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</si>
  <si>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</si>
  <si>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</si>
  <si>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</si>
  <si>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</si>
  <si>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</si>
  <si>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</si>
  <si>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</si>
  <si>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</si>
  <si>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</si>
  <si>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</si>
  <si>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Подпрограмма "Создание условий для эффективного упавления муниципальными финансами, повышение учтойчивости бюджета Горнозаводского муниципального района"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</si>
  <si>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</si>
  <si>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</si>
  <si>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</si>
  <si>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</si>
  <si>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</si>
  <si>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</si>
  <si>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</si>
  <si>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</si>
  <si>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</si>
  <si>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</si>
  <si>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</si>
  <si>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</si>
  <si>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</si>
  <si>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</si>
  <si>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</si>
  <si>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</si>
  <si>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</si>
  <si>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</si>
  <si>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</si>
  <si>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</si>
  <si>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</si>
  <si>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</si>
  <si>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</si>
  <si>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</si>
  <si>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</si>
  <si>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</si>
  <si>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</si>
  <si>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</si>
  <si>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</si>
  <si>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Финансовое управление администрации Горнозаводского муниципального района Пермского края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</si>
  <si>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</si>
  <si>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</si>
  <si>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</si>
  <si>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</si>
  <si>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</si>
  <si>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Управление культуры и работы с молодежью администрации Горнозаводского муниципального района Пермского края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</si>
  <si>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</si>
  <si>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</si>
  <si>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</si>
  <si>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</si>
  <si>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</si>
  <si>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</si>
  <si>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</si>
  <si>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</si>
  <si>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Социальное обеспечение населения</t>
  </si>
  <si>
    <t>1006</t>
  </si>
  <si>
    <t>Другие вопросы в области социальной политики</t>
  </si>
  <si>
    <t xml:space="preserve">Управление образования администрации Горнозаводского муниципального района Пермского края </t>
  </si>
  <si>
    <t>0701</t>
  </si>
  <si>
    <t>Дошкольное образование</t>
  </si>
  <si>
    <t>0709</t>
  </si>
  <si>
    <t>Другие вопросы в области образования</t>
  </si>
  <si>
    <t>Охрана семьи и детства</t>
  </si>
  <si>
    <t xml:space="preserve">Управление земельно-имущественных отношений администрации Горнозаводского муниципального района </t>
  </si>
  <si>
    <t>Другие общегосударственные расходы</t>
  </si>
  <si>
    <t>Контрольно-счетная палата Горнозаводского муниципального района Пермского края</t>
  </si>
  <si>
    <t>Земское Собрание Горнозаводского муниципального района Пермского края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</si>
  <si>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</si>
  <si>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</si>
  <si>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Наименование муниципальных образований</t>
  </si>
  <si>
    <t>Пашийское сельское поселение</t>
  </si>
  <si>
    <t>Кусье-Александровское сельское поселение</t>
  </si>
  <si>
    <t>Приложение 9</t>
  </si>
  <si>
    <t>сумма,             (тыс.руб.)</t>
  </si>
  <si>
    <t>итого</t>
  </si>
  <si>
    <t xml:space="preserve">Приложение 11 </t>
  </si>
  <si>
    <t>Межбюджетные трансферты, получаемые из других бюджетов бюджетной системы Российской Федерации  в 2017 году</t>
  </si>
  <si>
    <t xml:space="preserve">Наименование </t>
  </si>
  <si>
    <t>Дотации из резерва выравнивания экономического положения муниципальных районов (городских округов) Пермского края</t>
  </si>
  <si>
    <t>Дотации из регионального фонда финансовой поддержки муниципальных районов (городских округов) Пермского края</t>
  </si>
  <si>
    <t>Субвенции на предоставление мер социальной поддержки учащимся из многодетных малоимущих семей</t>
  </si>
  <si>
    <t>Субвенции на предоставление мер социальной поддержки учащимся из малоимущих семей</t>
  </si>
  <si>
    <t>Субвенции на предоставление  мер социальной поддержки отдельным категориям граждан, работающим в государственных и муниципальных организациях Пермского края и проживающим в сельской местности и поселках городского типа (рабочих поселках), по  оплате жилого помещения и коммунальных услуг</t>
  </si>
  <si>
    <t>Субвенции на образование комиссий  по  делам несовершеннолетних и защите их прав и организацию их деятельности</t>
  </si>
  <si>
    <t>Субвенции на обеспечение хранения, комплектования, учета и использования архивных документов государственной части документов архивного фонда Пермского края</t>
  </si>
  <si>
    <t>Субвенции на предоставление мер социальной поддержки педагогическим работникам образовательных организаций</t>
  </si>
  <si>
    <t>Субвенции на предоставление выплаты компенсации части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</si>
  <si>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Субвенции на организацию оздоровления и отдыха детей</t>
  </si>
  <si>
    <t>Субвенции на составление протоколов об административных правонарушениях</t>
  </si>
  <si>
    <t>Субсидии на приобретение путевок на санаторно-курортное лечение и оздоровление</t>
  </si>
  <si>
    <t>Субвенции на 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</si>
  <si>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Приложение 13</t>
  </si>
  <si>
    <t>Код источника</t>
  </si>
  <si>
    <t>Источники финансирования дефицита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</si>
  <si>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</si>
  <si>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</si>
  <si>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 xml:space="preserve">Источники внутреннего финансирования дефицита бюджета  Горнозаводского муниципального района на 2017 год       </t>
  </si>
  <si>
    <t>№ 
п/п</t>
  </si>
  <si>
    <t xml:space="preserve">Перечень </t>
  </si>
  <si>
    <t>Приложение 17</t>
  </si>
  <si>
    <t>Развитие системы образования Горнозаводского муниципального района</t>
  </si>
  <si>
    <t>Развитие культуры Горнозаводского муниципального района</t>
  </si>
  <si>
    <t>Обеспечение безопасности на территории Горнозаводского муниципального района</t>
  </si>
  <si>
    <t>Развитие малого и среднего предпринимательства на территории Горнозаводского муниципального района</t>
  </si>
  <si>
    <t>Развитие инфраструктуры и благоустройства территории Горнозаводского муниципального района</t>
  </si>
  <si>
    <t>Управление земельными ресурсами и имущетсвом Горнозаводского муниципального района</t>
  </si>
  <si>
    <t>Управление муниципальными финансами и муниципальным долгом Горнозаводского муниципального района</t>
  </si>
  <si>
    <t>Гармонизация межнациональных отношений на территории Горнозаводского муниципального района</t>
  </si>
  <si>
    <t>Обеспечение взаимодействия общества и органов местного самоуправления Горнозаводского мунициального района</t>
  </si>
  <si>
    <t>Совершенствование Единой дежурно-диспетчерской службы Горнозаводского муниципального района</t>
  </si>
  <si>
    <t>Наименование муниципальной программы</t>
  </si>
  <si>
    <t>Приложение 19</t>
  </si>
  <si>
    <t>№ п/п</t>
  </si>
  <si>
    <t>Наименование показателя</t>
  </si>
  <si>
    <t>Формирование дорожного фонда</t>
  </si>
  <si>
    <t>1.1.</t>
  </si>
  <si>
    <t>1.2.</t>
  </si>
  <si>
    <t>1.3.</t>
  </si>
  <si>
    <t>1.4.</t>
  </si>
  <si>
    <t>Распределение средств дорожного фонда</t>
  </si>
  <si>
    <t>2.1.</t>
  </si>
  <si>
    <t>2.2.</t>
  </si>
  <si>
    <t>Содержание автомобильных дорог общего пользования и искусственных сооружений на них</t>
  </si>
  <si>
    <t>Ремонт автомобильных дорог общего пользования и искусственых сооружений на них</t>
  </si>
  <si>
    <t>Капитальный ремонт автомобильных дорог общего пользования и искусственных сооружений на них</t>
  </si>
  <si>
    <t>Формирование и распределение средств дорожного фонда Горнозаводского муниципального района на 2017 год</t>
  </si>
  <si>
    <t>Муниципальная программа "Развитие инфраструктуры и благоустройство территории Горнозаводского муниципального района"</t>
  </si>
  <si>
    <t>3</t>
  </si>
  <si>
    <t>Транспортный налог</t>
  </si>
  <si>
    <t>4</t>
  </si>
  <si>
    <t>12 2 01 МР180</t>
  </si>
  <si>
    <t>04 2 00 00000</t>
  </si>
  <si>
    <t>04 2 01 00000</t>
  </si>
  <si>
    <t>04 2 01 00210</t>
  </si>
  <si>
    <r>
      <t>Основное мероприятие "Профилактика потребления наркотических средств и психотропных веществ</t>
    </r>
    <r>
      <rPr>
        <sz val="11"/>
        <color indexed="8"/>
        <rFont val="Times New Roman"/>
        <family val="1"/>
        <charset val="204"/>
      </rPr>
      <t>"</t>
    </r>
  </si>
  <si>
    <t>Подпрограмма "Профилактика потребления наркотических средств и психотропных веществ на территории Горнозаводского муниципального района"</t>
  </si>
  <si>
    <t>04 1 04 00000</t>
  </si>
  <si>
    <t>04 1 04 00210</t>
  </si>
  <si>
    <t>Основное мероприятие "Предупреждение аварийности на улично-дорожной сети Горнозаводского муниципального района"</t>
  </si>
  <si>
    <t>Основное мероприятие "Строительство (реконструкция) образовательных учреждений"</t>
  </si>
  <si>
    <t>01 5 02 00000</t>
  </si>
  <si>
    <t>01 5 02 00110</t>
  </si>
  <si>
    <t>Муниципальная программа "Развитие системы образования Горнозаводского муниципального района"</t>
  </si>
  <si>
    <t>Муниципальная программа "Развитие культуры Горнозаводского муниципального района"</t>
  </si>
  <si>
    <t>Муниципальная программа "Развитие физической культуры и спорта в Горнозаводском муниципальном районе"</t>
  </si>
  <si>
    <t>Муниципальная программа "Обеспечение безопасности на территории Горнозаводского муниципального района"</t>
  </si>
  <si>
    <t>Муниципальная программа "Развитие малого и среднего предпринимательства на территории Горнозаводского муниципального района"</t>
  </si>
  <si>
    <t>Муниципальная программа "Управление земельными ресурсами и имуществом Горнозаводского муниципального района"</t>
  </si>
  <si>
    <t>Муниципальная программа "Управление муниципальными финансами и муниципальным долгом Горнозаводского муниципального района"</t>
  </si>
  <si>
    <t>Муниципальная программа "Гармонизация межнациональных отношений на территории Горнозаводского муниципального района"</t>
  </si>
  <si>
    <t>Муниципальная программа "Обеспечение взаимодействия общества и органов местного самоуправления Горнозаводского муниципального района"</t>
  </si>
  <si>
    <t>Муниципальная программа "Совершенствование Единой дежурно-диспетчерской службы Горнозаводского муниципального района"</t>
  </si>
  <si>
    <t>Подпрограмма "Создание условий для гармонизации  межнациональных отношений на территории Горнозаодского муниципального района"</t>
  </si>
  <si>
    <t>Сумма,                (тыс. руб.)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</si>
  <si>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</si>
  <si>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</si>
  <si>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</si>
  <si>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</si>
  <si>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</si>
  <si>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</si>
  <si>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</si>
  <si>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</si>
  <si>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</si>
  <si>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Свободный остаток 2016 года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</si>
  <si>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местный бюджет</t>
  </si>
  <si>
    <t>Дотации из регионального фонда финансовой поддержки муниципальных районов на выравнивание уровня бюджетной обеспеченности</t>
  </si>
  <si>
    <t>Ведомственная структура расходов бюджета Горнозаводского муниципального района                                                                                      на 2017 год</t>
  </si>
  <si>
    <t>92 0 00 2Я111</t>
  </si>
  <si>
    <t>Погашение кредиторской задолженности Горнозаводского муниципального района по судебным решениям</t>
  </si>
  <si>
    <r>
      <t>Субвенции,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на предоставление государственных гарантий  на получение общедоступного бесплатного дошкольного, начального общего, основного общего, среднего  общего образования, а также дополнительного образования в общеобразовательных организациях</t>
    </r>
  </si>
  <si>
    <t>Субвенции на предоставление мер социальной поддержки педагогическим работникам  образовательных государственных и муниципальных организаций Перского края, 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</si>
  <si>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межмуниципальных маршрутах регулярных перевозок</t>
  </si>
  <si>
    <t xml:space="preserve">Субвенции на предоставление дополнительных меры социальной поддержки отдельных  категорий лиц, которым присуждены ученые степени  кандидата наук,  доктора наук, работающих в общеобразовательных  и профессиональных организациях </t>
  </si>
  <si>
    <t>Субвенции на осуществление полномочий по созданию и организации деятельности административных комиссий</t>
  </si>
  <si>
    <t>Субвенции на 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</si>
  <si>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выплату вознаграждения за выполнение функций классного руководителя педагогическим работникам  образовательных организаций</t>
  </si>
  <si>
    <t>НАЦИОНАЛЬНАЯ БЕЗОПАСНОСТЬ И ПРАВООХРАНИТЕЛЬНАЯ ДЕЯТЕЛЬНОСТЬ</t>
  </si>
  <si>
    <t>0703</t>
  </si>
  <si>
    <t>Дополнительное образование детей</t>
  </si>
  <si>
    <t>04 1 05 00000</t>
  </si>
  <si>
    <t>04 1 05 2П160</t>
  </si>
  <si>
    <t>04 1 05 2П180</t>
  </si>
  <si>
    <t>04 1 03 2Е110</t>
  </si>
  <si>
    <t>04 1 02 00210</t>
  </si>
  <si>
    <t>Основное мероприятие "Профилактика пьянства и алкоголизма и правонарушений в бытовой сфере, в том числе семейного неблагополучия, социального сиротства, насилия в семье"</t>
  </si>
  <si>
    <t>Основное мероприятие "Усиление деятельности по ограничению влияний на криминогенную обстановку лиц, склонных к совершению правонарушений (ранее судимых за совершение преступлений; несовершеннолетних стоящих на специализированных учетах, а также находящихся в трудной жизненной ситуации; употребляющих наркотические средства и токсические вещества, злоупотребляющих алкоголем)"</t>
  </si>
  <si>
    <t>04 3 02 00000</t>
  </si>
  <si>
    <t>04 3 02 00210</t>
  </si>
  <si>
    <t>Основное мероприятие "Организация и обеспечение мероприятий по проведению противопожарной пропаганды"</t>
  </si>
  <si>
    <t>2.2.1.</t>
  </si>
  <si>
    <t>Строительство и реконтсрукция автомобильных дорог общего пользования и искусственных сооружений на них</t>
  </si>
  <si>
    <t>2.2.2.</t>
  </si>
  <si>
    <t>2.2.3.</t>
  </si>
  <si>
    <t>2.2.4.</t>
  </si>
  <si>
    <t>к решению Земского Собрания</t>
  </si>
  <si>
    <t>Субвенции на осуществление полномочий по государственной регистрации актов гражданского состояния</t>
  </si>
  <si>
    <t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а так же в соответствии с Указом Президента Российской Федерации от 07.05.2008 № 714</t>
  </si>
  <si>
    <t>91 0 00 59300</t>
  </si>
  <si>
    <t>Государственная регистрация актов гражданского состояния</t>
  </si>
  <si>
    <t>08 3 01 51350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</si>
  <si>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</si>
  <si>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10 4 01 СП100</t>
  </si>
  <si>
    <t>Иные межбюджетные трансферты на формирование, исполнение и текущий контроль бюджета Медведкинского сельского поселения</t>
  </si>
  <si>
    <t>10 4 01 СП200</t>
  </si>
  <si>
    <t>Иные межбюджетные трансферты на казначейское исполнение бюджета сельских поселений</t>
  </si>
  <si>
    <t>91 0 00 ГП300</t>
  </si>
  <si>
    <t>Иные межбюджетные трансферты Горнозаводского городского поселения на выполнение функций контрольно-счетной палаты</t>
  </si>
  <si>
    <t>91 0 00 СП300</t>
  </si>
  <si>
    <t>Иные межбюджетные трансферты сельских поселений по выполнению функций контрольно-счетной палаты</t>
  </si>
  <si>
    <t>Иные межбюджетные трансферты Горнозаводского городского поселения на обеспечение жильем молодых семей</t>
  </si>
  <si>
    <t>02 3 02 00000</t>
  </si>
  <si>
    <t>Основное мероприятие «Улучшение жилищных условий молодых семей»</t>
  </si>
  <si>
    <t>.000 01050201050000510</t>
  </si>
  <si>
    <t>.000 01050201050000610</t>
  </si>
  <si>
    <t>Иные межбюджетные трансферты из бюджетов поселений на осуществление полномочий по казначейскому исполнению бюджетов сельских поселений</t>
  </si>
  <si>
    <t>Иные межбюджетные трансферты из бюджетов поселений на осуществление полномочий по выполнению функций контрольно-счетной палаты</t>
  </si>
  <si>
    <t>Иные межбюджетные трансферты на осуществление полномочий по формированию, исполнению и текущему контролю бюджета Медведкинского сельского поселения</t>
  </si>
  <si>
    <t>Распоряжение земельными учатками на территории Горнозаводского муниципального района, государственная собственность на которые не разграничена</t>
  </si>
  <si>
    <t>от 28.12.2016 № 119</t>
  </si>
  <si>
    <t>Распоряжение земельными участками, на территории Горнозаводского муниципального района, государственная собственность на которые не разграничена</t>
  </si>
  <si>
    <t>Подпрограмма "Создание условий для эффективного управления муниципальными финансами, повышение устойчивости бюджета Горнозаводского муниципального района"</t>
  </si>
  <si>
    <t>Основное мероприятие "Укрепление гражданского единства и гармонизация межнациональных отношений в Горнозаводском муниципальном районе"</t>
  </si>
  <si>
    <t>Подпрограмма "Создание условий для гармонизации  межнациональных отношений на территории Горнозаводского муниципального района"</t>
  </si>
  <si>
    <t>сумма,             (тыс. руб.)</t>
  </si>
  <si>
    <t>Сумма тыс. руб.</t>
  </si>
  <si>
    <t xml:space="preserve"> муниципальных программ, подлежащих финансированию в 2017 году</t>
  </si>
  <si>
    <t>Сумма, тыс. руб.</t>
  </si>
  <si>
    <t>Развитие физической культуры и спорта в Горнозаводском муниципальном районе</t>
  </si>
  <si>
    <t>Сумма,             (тыс. руб.)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</si>
  <si>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ВОВ 1941-1945 годы"</t>
  </si>
  <si>
    <t>Иные межбюджетные трансферты Сарановского сельского поселения на обеспечение жильем молодых семей</t>
  </si>
  <si>
    <t>08 3 01 51340</t>
  </si>
  <si>
    <t>92 0 00 МР330</t>
  </si>
  <si>
    <t>Проект освоения лесов, разработка лесной декларации на лесной участок для строительства автомобильной дороги «Бисер-Теплая Гора»</t>
  </si>
  <si>
    <t>07 2 02 МР340</t>
  </si>
  <si>
    <t>Обеспечение мероприятий по ремонту муниципального жилищного фонда</t>
  </si>
  <si>
    <t>07 2 02 00000</t>
  </si>
  <si>
    <t>Основное мероприятие "Капитальный ремонт и ремонт муниципального жилищного фонда"</t>
  </si>
  <si>
    <t>03 1 04 00000</t>
  </si>
  <si>
    <t>Основное мероприятие "Реализация проектов инициативного бюджетирования в области физической культуры и спорта"</t>
  </si>
  <si>
    <t>03 1 04 00110</t>
  </si>
  <si>
    <t>Мероприятия, осуществляемые в рамках реализации проектов инициативного бюджетирования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</si>
  <si>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</si>
  <si>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управлению жилыми помещениями для детей-сирот и детей, оставшихся без попечения родителей, лиц из их числа детей-сирот и детей, оставшихся без попечения родителей, специализированного жилого фонда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</si>
  <si>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</si>
  <si>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Предоставление социальной выплаты молодым семьям на приобретение (строительство) жилья (в рамках федеральной целевой программы "Жилище" на 2015-2020 годы)</t>
  </si>
  <si>
    <t>Субсидии на обеспечение жильем молодых семей в размере 30-35% средней (расчетной) стоимости жилья</t>
  </si>
  <si>
    <t>Иные межбюджетные трансферты на организацию оздоровления и отдыха детей</t>
  </si>
  <si>
    <t>01 6 01 МР290</t>
  </si>
  <si>
    <t>02 3 02 2Е050</t>
  </si>
  <si>
    <t>02 3 02 R0200</t>
  </si>
  <si>
    <t>07 1 02 00000</t>
  </si>
  <si>
    <t>Основное мероприятие "Ремонт автомобильных дорог и искусственных сооружений на них"</t>
  </si>
  <si>
    <t>08 3 01 2Е340</t>
  </si>
  <si>
    <t>08 3 01 2Е350</t>
  </si>
  <si>
    <t>08 3 01 R0820</t>
  </si>
  <si>
    <t>Проведение культурно-массового мероприятия "Сабантуй"</t>
  </si>
  <si>
    <t>Поддержка муниципальных программ, направленных на содействие этнокультурному многообразию народов, проживающих в Пермском крае</t>
  </si>
  <si>
    <t>Поддержка муниципальных программ, направленных на укрепление гражданского единства и гармонизацию межнациональных отношений</t>
  </si>
  <si>
    <t>11 1 02 SB120</t>
  </si>
  <si>
    <t>11 1 02 SB110</t>
  </si>
  <si>
    <t>11 1 02 2B110</t>
  </si>
  <si>
    <t>11 1 02 2B120</t>
  </si>
  <si>
    <t>01 5 01 2Р050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</si>
  <si>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</si>
  <si>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01 5 01 SP050</t>
  </si>
  <si>
    <t>Реализация ПРП "Приведение в нормативное состояние объектов общественной инфраструктуры муниципального значения"</t>
  </si>
  <si>
    <t>07 1 02 2Т050</t>
  </si>
  <si>
    <t>Проектирование, стороительство (реконструкция), капитальный ремонт и ремонт автомобильных дорог общего пользования местного значения</t>
  </si>
  <si>
    <t>07 1 02 ST050</t>
  </si>
  <si>
    <t>Проектирование, стороительство (реконструкция), капитальный ремонт и ремонт автомобильных дорог общего пользования местного значения (доля софинансирования за счет средств местного бюджета)</t>
  </si>
  <si>
    <t>92 0 00 SР130</t>
  </si>
  <si>
    <t>12 4 00 00000</t>
  </si>
  <si>
    <t>Подпрограмма "Развитие общественного самоуправления"</t>
  </si>
  <si>
    <t>12 4 01 00000</t>
  </si>
  <si>
    <t>Основное мероприятие "Реализация проектов инициативного бюджетирования"</t>
  </si>
  <si>
    <t>12 4 01 SР130</t>
  </si>
  <si>
    <t>12 4 01 2Р130</t>
  </si>
  <si>
    <t>Софинансирование проектов инициативного бюджетирования</t>
  </si>
  <si>
    <t>1.5.</t>
  </si>
  <si>
    <t>Прочие субсидии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</si>
  <si>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</si>
  <si>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1.6.</t>
  </si>
  <si>
    <t>Приложение 6</t>
  </si>
  <si>
    <t>Приложение 4</t>
  </si>
  <si>
    <t>Межбюджетные трансферты, предоставляемые бюджетам поселений из бюджета Горнозаводского муниципального района в 2017 году</t>
  </si>
  <si>
    <t>Теплогорское сельское поселение</t>
  </si>
  <si>
    <t>Медведкинское сельское поселение</t>
  </si>
  <si>
    <t>Горнозаводское городское поселение</t>
  </si>
  <si>
    <t>Субсидии на реализацию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</si>
  <si>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Субсидии на предоставление социальной выплаты молодым семьям на приобретение (строительство) жилья (в рамках федеральной целевой программы "Жилище" на 2015-2020 годы)</t>
  </si>
  <si>
    <t>Иные межбюджетные трансферты из бюджетов сельских поселений на проектирование, стороительство (реконструкция), капитальный ремонт и ремонт автомобильных дорог общего пользования местного значения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</si>
  <si>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</si>
  <si>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на реализацию мероприятий федеральной целевой программы "Укрепление единства российской нации и этнокультурное развитие народов России (2014 - 2020 годы)"</t>
  </si>
  <si>
    <t>Субсидии на реализацию мероприятий по проектированию, стороительству (реконструкции), капитальному ремонту и ремонту автомобильных дорог общего пользования местного значения</t>
  </si>
  <si>
    <t>Субсидии на софинансирование проектов инициативного бюджетирования</t>
  </si>
  <si>
    <t>Основное мероприятие "Строительство и реконструкция автомобильных дорог общего пользования и искусственных сооружений на них</t>
  </si>
  <si>
    <t>Основное мероприятие "Строительство и реконструкция автомобильных дорог общего пользования и искусственных сооружений на них"</t>
  </si>
  <si>
    <t>Субсидия на поддержку отрасли культуры (Комплектование книжных фондов муниципальных общедоступных библиотек и государственных библиотек субъектов Российской Федерации)</t>
  </si>
  <si>
    <t>Субсидия на поддержку отрасли культуры (Укрепление материально-технической базы и оснащение оборудованием детских школ искусств)</t>
  </si>
  <si>
    <t>02 1 01 R5190</t>
  </si>
  <si>
    <t>02 2 01 R5190</t>
  </si>
  <si>
    <t>Приложение 1</t>
  </si>
  <si>
    <t>Распределение доходов бюджета Горнозаводского муницпального района по кодам поступлений в бюджет (группам, подгруппам, статьям, подстатьям  классификации доходов бюджета) на 2017 год</t>
  </si>
  <si>
    <t>Код классификации доходов</t>
  </si>
  <si>
    <t>Наименование кода поступлений в бюджет (группа, подгруппа, статья, подстатья)</t>
  </si>
  <si>
    <t>Сумма (тыс.руб.)</t>
  </si>
  <si>
    <t>000 10000000000000 000</t>
  </si>
  <si>
    <t>НАЛОГОВЫЕ И НЕНАЛОГОВЫЕ ДОХОДЫ</t>
  </si>
  <si>
    <t>000 10100000000000 000</t>
  </si>
  <si>
    <t>НАЛОГИ НА ПРИБЫЛЬ, ДОХОДЫ</t>
  </si>
  <si>
    <t>000 10102000010000 110</t>
  </si>
  <si>
    <t>Налог на доходы физических лиц</t>
  </si>
  <si>
    <t>000 10300000000000 000</t>
  </si>
  <si>
    <t>НАЛОГИ НА ТОВАРЫ (РАБОТЫ, УСЛУГИ), РЕАЛИЗУЕМЫЕ НА ТЕРРИТОРИИ РОССИЙСКОЙ ФЕДЕРАЦИИ</t>
  </si>
  <si>
    <t xml:space="preserve">000 10302000010000 110 </t>
  </si>
  <si>
    <t xml:space="preserve">Акцизы по подакцизным товарам (продукции), производимым на территории Российской Федерации </t>
  </si>
  <si>
    <t>000 10500000000000 000</t>
  </si>
  <si>
    <t>НАЛОГИ НА СОВОКУПНЫЙ ДОХОД</t>
  </si>
  <si>
    <t>000 10502000020000 110</t>
  </si>
  <si>
    <t>Единый налог на вмененный доход для отдельных видов деятельности</t>
  </si>
  <si>
    <t>000 10503000010000 110</t>
  </si>
  <si>
    <t>Единый сельскохозяйственный налог</t>
  </si>
  <si>
    <t>000 10504000020000 110</t>
  </si>
  <si>
    <t>Налог, взимаемый в связи с применением патентной системы налогообложения</t>
  </si>
  <si>
    <t>000 10600000000000 000</t>
  </si>
  <si>
    <t>НАЛОГИ НА ИМУЩЕСТВО</t>
  </si>
  <si>
    <t>000 10601000000000 110</t>
  </si>
  <si>
    <t>Налог на имущество физических лиц</t>
  </si>
  <si>
    <t>000 10604000020000 110</t>
  </si>
  <si>
    <t>000 10606000000000 110</t>
  </si>
  <si>
    <t>Земельный налог</t>
  </si>
  <si>
    <t>000 10800000000000 000</t>
  </si>
  <si>
    <t>ГОСУДАРСТВЕННАЯ ПОШЛИНА</t>
  </si>
  <si>
    <t>000 10803000010000 110</t>
  </si>
  <si>
    <t>Государственная пошлина по делам, рассматриваемым в судах общей юрисдикции, мировыми судьями</t>
  </si>
  <si>
    <t>000 10807000010000 110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</si>
  <si>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</si>
  <si>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000 11100000000000 000</t>
  </si>
  <si>
    <t>ДОХОДЫ ОТ ИСПОЛЬЗОВАНИЯ ИМУЩЕСТВА, НАХОДЯЩЕГОСЯ В ГОСУДАРСТВЕННОЙ И МУНИЦИПАЛЬНОЙ СОБСТВЕННОСТИ</t>
  </si>
  <si>
    <t>000 11105000000000 120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</si>
  <si>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предприятий)</t>
  </si>
  <si>
    <t>000 11105010000000 120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</si>
  <si>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</si>
  <si>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000 11105030000000 120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</si>
  <si>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</si>
  <si>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000 11107000000000 120</t>
  </si>
  <si>
    <t>Платежи от государственных и муниципальных унитарных предприятий</t>
  </si>
  <si>
    <t>000 11200000000000 000</t>
  </si>
  <si>
    <t>ПЛАТЕЖИ ПРИ ПОЛЬЗОВАНИИ ПРИРОДНЫМИ РЕСУРСАМИ</t>
  </si>
  <si>
    <t>000 11201000010000 120</t>
  </si>
  <si>
    <t>Плата за негативное воздействие на окружающую среду</t>
  </si>
  <si>
    <t>000 11300000000000 000</t>
  </si>
  <si>
    <t>ДОХОДЫ ОТ ОКАЗАНИЯ ПЛАТНЫХ УСЛУГ (РАБОТ) И КОМПЕНСАЦИИ ЗАТРАТ ГОСУДАРСТВА</t>
  </si>
  <si>
    <t>000 11302000000000 130</t>
  </si>
  <si>
    <t>Доходы от компенсации затрат государства</t>
  </si>
  <si>
    <t>000 11400000000000 000</t>
  </si>
  <si>
    <t>ДОХОДЫ ОТ ПРОДАЖИ МАТЕРИАЛЬНЫХ И НЕМАТЕРИАЛЬНЫХ АКТИВОВ</t>
  </si>
  <si>
    <t>000 11401000000000410</t>
  </si>
  <si>
    <t>Доходы от продажи квартир</t>
  </si>
  <si>
    <t>000 11402000000000 000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</si>
  <si>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</si>
  <si>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000 11406000000000 430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</si>
  <si>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</si>
  <si>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000 11600000000000 000</t>
  </si>
  <si>
    <t>ШТРАФЫ, САНКЦИИ, ВОЗМЕЩЕНИЕ УЩЕРБА</t>
  </si>
  <si>
    <t>000 11603000000000 140</t>
  </si>
  <si>
    <t>Денежные взыскания (штрафы) за нарушение законодательства о налогах и сборах</t>
  </si>
  <si>
    <t>000 11606000000000 140</t>
  </si>
  <si>
    <t xml:space="preserve">Денежные взыскания (штрафы) за нарушение законодательства о применении контрольно-кассовой техники </t>
  </si>
  <si>
    <t>000 11608000010000 140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</si>
  <si>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</si>
  <si>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000 11625000000000 140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</si>
  <si>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</si>
  <si>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000 11628000000000 140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</si>
  <si>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</t>
  </si>
  <si>
    <t>000 11630000000000 140</t>
  </si>
  <si>
    <t>Денежные взыскания (штрафы) за правонарушения в области дорожного движения</t>
  </si>
  <si>
    <t>000 11633000000000 140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</si>
  <si>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</si>
  <si>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000 11637000000000 140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</si>
  <si>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</si>
  <si>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000 11643000010000 140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</si>
  <si>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</si>
  <si>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000 11690000000000 140</t>
  </si>
  <si>
    <t>Прочие поступления от денежных взысканий (штрафов) и иных сумм в возмещение ущерба</t>
  </si>
  <si>
    <t>000 20000000000000 000</t>
  </si>
  <si>
    <t>БЕЗВОЗМЕЗДНЫЕ ПОСТУПЛЕНИЯ</t>
  </si>
  <si>
    <t>000 20200000000000 000</t>
  </si>
  <si>
    <t>БЕЗВОЗМЕЗДНЫЕ ПОСТУПЛЕНИЯ ОТ ДРУГИХ БЮДЖЕТОВ БЮДЖЕТНОЙ СИСТЕМЫ РОССИЙСКОЙ ФЕДЕРАЦИИ</t>
  </si>
  <si>
    <t>000 20210000000000 151</t>
  </si>
  <si>
    <t>Дотации бюджетам субъектов Российской Федерации и муниципальных образований</t>
  </si>
  <si>
    <t>000 20215001000000 151</t>
  </si>
  <si>
    <t>Дотации на выравнивание бюджетной обеспеченности</t>
  </si>
  <si>
    <t>000 20219999000000 151</t>
  </si>
  <si>
    <t xml:space="preserve">Прочие дотации </t>
  </si>
  <si>
    <t>000 20220000000000 151</t>
  </si>
  <si>
    <t>Субсидии бюджетам бюджетной системы Российской Федерации (межбюджетные субсидии)</t>
  </si>
  <si>
    <t>000 20225519000000151</t>
  </si>
  <si>
    <t>Субсидия бюджетам на поддержку отрасли культуры</t>
  </si>
  <si>
    <t>000 20229999000000 151</t>
  </si>
  <si>
    <t>Прочие субсидии</t>
  </si>
  <si>
    <t>000 20230000000000 151</t>
  </si>
  <si>
    <t>Субвенции бюджетам субъектов Российской Федерации и муниципальных образований</t>
  </si>
  <si>
    <t>000 20230021000000 151</t>
  </si>
  <si>
    <t>Субвенции бюджетам муниципальных образований на ежемесячное денежное вознаграждение за классное руководство</t>
  </si>
  <si>
    <t>000 20230024000000 151</t>
  </si>
  <si>
    <t>Субвенции местным бюджетам на выполнение передаваемых полномочий субъектов Российской Федерации</t>
  </si>
  <si>
    <t>000 20230029000000 151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</si>
  <si>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</si>
  <si>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000 20235082000000 151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</si>
  <si>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</si>
  <si>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000 20235134000000 151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</si>
  <si>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</si>
  <si>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000 20235135000000 151</t>
  </si>
  <si>
    <t>Субвенции бюджетам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</si>
  <si>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000 20235930000000 151</t>
  </si>
  <si>
    <t>Субвенции бюджетам на государственную регистрацию актов гражданского состояния</t>
  </si>
  <si>
    <t>000 20239999000000 151</t>
  </si>
  <si>
    <t>Прочие субвенции</t>
  </si>
  <si>
    <t>000 20240000000000 151</t>
  </si>
  <si>
    <t>Иные межбюджетные трансферты</t>
  </si>
  <si>
    <t>000 20240014000000 151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</si>
  <si>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</si>
  <si>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000 20249999000000 151</t>
  </si>
  <si>
    <t>Прочие межбюджетные трансферты, передаваемые бюджетам муниципальных районов</t>
  </si>
  <si>
    <t>000 20700000000000 000</t>
  </si>
  <si>
    <t>ПРОЧИЕ БЕЗВОЗМЕЗДНЫЕ ПОСТУПЛЕНИЯ</t>
  </si>
  <si>
    <t xml:space="preserve">000 20705000050000 180
</t>
  </si>
  <si>
    <t xml:space="preserve">Прочие безвозмездные поступления в бюджеты муниципальных районов
</t>
  </si>
  <si>
    <t>000 21800000000000 000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</si>
  <si>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</si>
  <si>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000 21800000000000 151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</si>
  <si>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</si>
  <si>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000 21800000000000 180</t>
  </si>
  <si>
    <t>Доходы бюджетов бюджетной системы Российской Федерации от возврата организациями остатков субсидий прошлых лет</t>
  </si>
  <si>
    <t>000 21900000000000 000</t>
  </si>
  <si>
    <t>ВОЗВРАТ ОСТАТКОВ СУБСИДИЙ, СУБВЕНЦИЙ И ИНЫХ МЕЖБЮДЖЕТНЫХ ТРАНСФЕРТОВ, ИМЕЮЩИХ ЦЕЛЕВОЕ НАЗНАЧЕНИЕ, ПРОШЛЫХ ЛЕТ</t>
  </si>
  <si>
    <t>000 21900000050000 151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</si>
  <si>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</si>
  <si>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</si>
  <si>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02 1 04 SС070</t>
  </si>
  <si>
    <t>02 3 02 SЕ050</t>
  </si>
  <si>
    <t>Субсидии на обеспечение жильем молодых семей в размере 30-35% средней (расчетной) стоимости жилья (софинансирование за счет средств местного бюджета)</t>
  </si>
  <si>
    <t>02 3 02 L0200</t>
  </si>
  <si>
    <t>Предоставление социальной выплаты молодым семьям на приобретение (строительство) жилья (в рамках федеральной целевой программы "Жилище" на 2015-2020 годы) (софинансирование за счет средств местного бюджета)</t>
  </si>
  <si>
    <t>Приложение 2</t>
  </si>
  <si>
    <t>Приложение 7</t>
  </si>
  <si>
    <t>Приложение 8</t>
  </si>
  <si>
    <t>Невыясненные поступления, зачисляемые в бюджеты муниципальных районов</t>
  </si>
  <si>
    <t>1 17 01050 05 0000 180</t>
  </si>
  <si>
    <t xml:space="preserve">Прочие доходы от компенсации затрат бюджетов муниципальных районов
</t>
  </si>
  <si>
    <t>1 13 02995 05 0000 130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</si>
  <si>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</si>
  <si>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2 19 60010 05 0000 151</t>
  </si>
  <si>
    <t xml:space="preserve">Межбюджетные  трансферты,  передаваемые  бюджетам муниципальных районов из  бюджетов  поселений  на осуществление   части   полномочий   по   решению вопросов  местного  значения  в  соответствии   с заключенными соглашениями
</t>
  </si>
  <si>
    <t>2 02 40014 05 0000 151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</si>
  <si>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</si>
  <si>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2 18 60010 05 0000 151</t>
  </si>
  <si>
    <t>Прочие субвенции бюджетам муниципальных районов</t>
  </si>
  <si>
    <t>2 02 39999 05 0000 151</t>
  </si>
  <si>
    <t>Субвенции бюджетам муниципальных районов на обеспечение жильем отдельных категорий граждан, установленных Федеральными законами от 12 января 1995 года N 5-ФЗ "О ветеранах" и от 24 ноября 1995 года N 181-ФЗ “О социальной защите инвалидов в Российской Федерации”</t>
  </si>
  <si>
    <t>2 02 35135 05 0000 151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</si>
  <si>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“Об обеспечении жильем ветеранов Великой Отечественной войны 1941-1945 годов”</t>
  </si>
  <si>
    <t>2 02 35134 05 0000 151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</si>
  <si>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</si>
  <si>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2 02 30024 05 0000 151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</si>
  <si>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</si>
  <si>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1 16 33050 05 0000 140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</si>
  <si>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</si>
  <si>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</si>
  <si>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</si>
  <si>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</si>
  <si>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</si>
  <si>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1 14 06013 05 0000 430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</si>
  <si>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 учреждений,  а также имущества муниципальных  унитарных  предприятий, в  том  числе  казенных),  в  части   реализации материальных запасов по указанному имуществу</t>
  </si>
  <si>
    <t>1 14 02053 05 0000 440</t>
  </si>
  <si>
    <t xml:space="preserve">Доходы от реализации имущества, находящегося  в  оперативном 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 части  реализации  основных средств по указанному имуществу
</t>
  </si>
  <si>
    <t>1 14 02052 05 0000 410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</si>
  <si>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 учреждений,  а также имущества муниципальных  унитарных  предприятий, в  том  числе  казенных),  в  части   реализации основных средств по указанному имуществу</t>
  </si>
  <si>
    <t>1 14 02053 05 0000 410</t>
  </si>
  <si>
    <t xml:space="preserve">Доходы от продажи квартир, находящихся в собственности муниципальных районов </t>
  </si>
  <si>
    <t>1 14 01050 05 0000 410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</si>
  <si>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</si>
  <si>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</si>
  <si>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</si>
  <si>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</si>
  <si>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</si>
  <si>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</si>
  <si>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</si>
  <si>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</si>
  <si>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</si>
  <si>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</si>
  <si>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</si>
  <si>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</si>
  <si>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Государственная пошлина за выдачу разрешения на установку рекламной конструкции (прочие поступления)</t>
  </si>
  <si>
    <t>1 08 07150 01 4000 110</t>
  </si>
  <si>
    <t>Государственная пошлина за выдачу разрешения на установку рекламной конструкции (сумма платежа)</t>
  </si>
  <si>
    <t>1 08 07150 01 1000 110</t>
  </si>
  <si>
    <t>Управление земельно-имущественных отношений администрации Горнозаводского муниципального района</t>
  </si>
  <si>
    <t>Доходы бюджетов муниципальных районов от возврата автономными учреждениями остатков субсидий прошлых лет</t>
  </si>
  <si>
    <t>2 18 05020 05 0000 180</t>
  </si>
  <si>
    <t>Доходы бюджетов муниципальных районов от возврата бюджетными учреждениями остатков субсидий прошлых лет</t>
  </si>
  <si>
    <t>2 18 05010 05 0000 180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</si>
  <si>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</si>
  <si>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2 02 30029 05 0000 151</t>
  </si>
  <si>
    <t>Субвенции бюджетам муниципальных районов на ежемесячное денежное вознаграждение за классное руководство</t>
  </si>
  <si>
    <t>2 02 30021 05 0000 151</t>
  </si>
  <si>
    <t>2 02 29999 05 0000 151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</si>
  <si>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</si>
  <si>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</si>
  <si>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 районов на реализацию федеральных целевых программ</t>
  </si>
  <si>
    <t>2 02 20051 05 0000 151</t>
  </si>
  <si>
    <t>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</si>
  <si>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2 19 25020 05 0000 151</t>
  </si>
  <si>
    <t xml:space="preserve">Прочие  межбюджетные   трансферты,   передаваемые бюджетам муниципальных районов
</t>
  </si>
  <si>
    <t>2 02 49999 05 0000 151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</si>
  <si>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</si>
  <si>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Субсидия бюджетам муниципальных районов на поддержку отрасли культуры</t>
  </si>
  <si>
    <t>2 02 25519 05 0000 151</t>
  </si>
  <si>
    <t xml:space="preserve">Субсидии бюджетам муниципальных районов на реализацию мероприятий по укреплению единства российской нации и этнокультурному развитию народов России </t>
  </si>
  <si>
    <t>2 02 25516 05 0000 151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</si>
  <si>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2011 - 2020 годы</t>
  </si>
  <si>
    <t>2 02 25027 05 0000 151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</si>
  <si>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 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</si>
  <si>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2 08 05000 05 0000 180</t>
  </si>
  <si>
    <t>Прочие безвозмездные поступления в бюджеты муниципальных районов</t>
  </si>
  <si>
    <t>2 07 05030 05 0000 180</t>
  </si>
  <si>
    <t xml:space="preserve">Прочие межбюджетные  трансферты,  передаваемые  бюджетам муниципальных районов 
</t>
  </si>
  <si>
    <t>Прочие дотации   бюджетам   муниципальных   районов</t>
  </si>
  <si>
    <t>2 02 19999 05 0000 151</t>
  </si>
  <si>
    <t xml:space="preserve">Дотации   бюджетам   муниципальных   районов   на выравнивание бюджетной обеспеченности
</t>
  </si>
  <si>
    <t>2 02 15001 05 0000 151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</si>
  <si>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</si>
  <si>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1 16 90050 05 0000 140 </t>
  </si>
  <si>
    <t>Прочие безвозмездные поступления в бюджеты муниципальных районов (Проект инициативного бюджетирования «Островок культуры»)</t>
  </si>
  <si>
    <t>2 07 05030 05 0400 180</t>
  </si>
  <si>
    <t>Прочие безвозмездные поступления в бюджеты муниципальных районов (Проект инициативного бюджетирования «Территория бассейна - мечты и реальность»)</t>
  </si>
  <si>
    <t>2 07 05030 05 0300 180</t>
  </si>
  <si>
    <r>
      <t>Прочие безвозмездные поступления в бюджеты муниципальных районов (Проект инициативного бюджетирования «</t>
    </r>
    <r>
      <rPr>
        <sz val="9"/>
        <color indexed="8"/>
        <rFont val="Times New Roman"/>
        <family val="1"/>
        <charset val="204"/>
      </rPr>
      <t>Новое «лицо» спортивной школы</t>
    </r>
    <r>
      <rPr>
        <sz val="9"/>
        <rFont val="Times New Roman"/>
        <family val="1"/>
        <charset val="204"/>
      </rPr>
      <t>»)</t>
    </r>
  </si>
  <si>
    <t>2 07 05030 05 0200 180</t>
  </si>
  <si>
    <t>Прочие безвозмездные поступления в бюджеты муниципальных районов (Проект инициативного бюджетирования «Теплый дом»)</t>
  </si>
  <si>
    <t>2 07 05030 05 0100 180</t>
  </si>
  <si>
    <t>Межбюджетные  трансферты,  передаваемые  бюджетам муниципальных районов из  бюджетов  поселений  на осуществление   части   полномочий   по   решению вопросов  местного  значения  в  соответствии   с заключенными соглашениями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</si>
  <si>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</si>
  <si>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2 02 35120 05 0000 151</t>
  </si>
  <si>
    <t>Субвенции бюджетам муниципальных районов на государственную регистрацию актов гражданского состояния</t>
  </si>
  <si>
    <t>2 02 35930 05 0000 151</t>
  </si>
  <si>
    <t>Субсидии бюджетам муниципальных районов на государственную поддержку малого и среднего пред-принимательства, включая крестьянские (фермерские) хозяйства</t>
  </si>
  <si>
    <t>2 02 25064 05 0000 151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</si>
  <si>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муниципальных районов</t>
  </si>
  <si>
    <t>1 16 37040 05 0000 140</t>
  </si>
  <si>
    <t xml:space="preserve">Наименование главного администратора доходов </t>
  </si>
  <si>
    <t xml:space="preserve">Код классификации доходов </t>
  </si>
  <si>
    <t xml:space="preserve">Код главного администратора </t>
  </si>
  <si>
    <t>Главные администраторы доходов бюджета Горнозаводского муниципального района Пермского края</t>
  </si>
  <si>
    <t>Приложение 10</t>
  </si>
  <si>
    <t xml:space="preserve">Субвенции,  на обеспечение воспитания и обучения детей-инвалидов в дошкольных образовательных организациях и на дому </t>
  </si>
  <si>
    <t>Субвенции,  на обеспечение государственных гарантий реализации прав на получение общедоступного и бесплатного дошкольного образования в  дошкольных образовательных организациях</t>
  </si>
  <si>
    <t>от 27.09.2017 № 165</t>
  </si>
</sst>
</file>

<file path=xl/styles.xml><?xml version="1.0" encoding="utf-8"?>
<styleSheet xmlns="http://schemas.openxmlformats.org/spreadsheetml/2006/main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"/>
    <numFmt numFmtId="168" formatCode="0.0000%"/>
    <numFmt numFmtId="169" formatCode="?"/>
    <numFmt numFmtId="170" formatCode="000"/>
    <numFmt numFmtId="171" formatCode="000000"/>
  </numFmts>
  <fonts count="57"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b/>
      <sz val="11"/>
      <color indexed="8"/>
      <name val="Times New Roman"/>
      <family val="1"/>
      <charset val="204"/>
    </font>
    <font>
      <sz val="12"/>
      <name val="Times New Roman CYR"/>
      <charset val="204"/>
    </font>
    <font>
      <b/>
      <sz val="14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</font>
    <font>
      <sz val="9"/>
      <name val="Times New Roman CYR"/>
      <charset val="204"/>
    </font>
    <font>
      <sz val="9"/>
      <name val="Times New Roman"/>
      <family val="1"/>
    </font>
    <font>
      <b/>
      <sz val="11"/>
      <name val="Times New Roman CYR"/>
      <charset val="204"/>
    </font>
    <font>
      <b/>
      <sz val="9"/>
      <name val="Times New Roman CYR"/>
      <charset val="204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indexed="10"/>
      <name val="Times New Roman"/>
      <family val="1"/>
      <charset val="204"/>
    </font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3">
    <xf numFmtId="0" fontId="0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7" borderId="0" applyNumberFormat="0" applyBorder="0" applyAlignment="0" applyProtection="0"/>
    <xf numFmtId="0" fontId="20" fillId="12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20" fillId="1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4" fontId="22" fillId="26" borderId="1" applyNumberFormat="0" applyProtection="0">
      <alignment vertical="center"/>
    </xf>
    <xf numFmtId="4" fontId="23" fillId="27" borderId="1" applyNumberFormat="0" applyProtection="0">
      <alignment vertical="center"/>
    </xf>
    <xf numFmtId="4" fontId="22" fillId="27" borderId="1" applyNumberFormat="0" applyProtection="0">
      <alignment horizontal="left" vertical="center" indent="1"/>
    </xf>
    <xf numFmtId="0" fontId="24" fillId="26" borderId="2" applyNumberFormat="0" applyProtection="0">
      <alignment horizontal="left" vertical="top" indent="1"/>
    </xf>
    <xf numFmtId="4" fontId="22" fillId="6" borderId="1" applyNumberFormat="0" applyProtection="0">
      <alignment horizontal="left" vertical="center" indent="1"/>
    </xf>
    <xf numFmtId="4" fontId="22" fillId="2" borderId="1" applyNumberFormat="0" applyProtection="0">
      <alignment horizontal="right" vertical="center"/>
    </xf>
    <xf numFmtId="4" fontId="22" fillId="28" borderId="1" applyNumberFormat="0" applyProtection="0">
      <alignment horizontal="right" vertical="center"/>
    </xf>
    <xf numFmtId="4" fontId="22" fillId="29" borderId="3" applyNumberFormat="0" applyProtection="0">
      <alignment horizontal="right" vertical="center"/>
    </xf>
    <xf numFmtId="4" fontId="22" fillId="5" borderId="1" applyNumberFormat="0" applyProtection="0">
      <alignment horizontal="right" vertical="center"/>
    </xf>
    <xf numFmtId="4" fontId="22" fillId="7" borderId="1" applyNumberFormat="0" applyProtection="0">
      <alignment horizontal="right" vertical="center"/>
    </xf>
    <xf numFmtId="4" fontId="22" fillId="30" borderId="1" applyNumberFormat="0" applyProtection="0">
      <alignment horizontal="right" vertical="center"/>
    </xf>
    <xf numFmtId="4" fontId="22" fillId="31" borderId="1" applyNumberFormat="0" applyProtection="0">
      <alignment horizontal="right" vertical="center"/>
    </xf>
    <xf numFmtId="4" fontId="22" fillId="32" borderId="1" applyNumberFormat="0" applyProtection="0">
      <alignment horizontal="right" vertical="center"/>
    </xf>
    <xf numFmtId="4" fontId="22" fillId="4" borderId="1" applyNumberFormat="0" applyProtection="0">
      <alignment horizontal="right" vertical="center"/>
    </xf>
    <xf numFmtId="4" fontId="22" fillId="33" borderId="3" applyNumberFormat="0" applyProtection="0">
      <alignment horizontal="left" vertical="center" indent="1"/>
    </xf>
    <xf numFmtId="4" fontId="25" fillId="34" borderId="3" applyNumberFormat="0" applyProtection="0">
      <alignment horizontal="left" vertical="center" indent="1"/>
    </xf>
    <xf numFmtId="4" fontId="25" fillId="34" borderId="3" applyNumberFormat="0" applyProtection="0">
      <alignment horizontal="left" vertical="center" indent="1"/>
    </xf>
    <xf numFmtId="4" fontId="22" fillId="35" borderId="1" applyNumberFormat="0" applyProtection="0">
      <alignment horizontal="right" vertical="center"/>
    </xf>
    <xf numFmtId="4" fontId="22" fillId="36" borderId="3" applyNumberFormat="0" applyProtection="0">
      <alignment horizontal="left" vertical="center" indent="1"/>
    </xf>
    <xf numFmtId="4" fontId="22" fillId="35" borderId="3" applyNumberFormat="0" applyProtection="0">
      <alignment horizontal="left" vertical="center" indent="1"/>
    </xf>
    <xf numFmtId="0" fontId="26" fillId="34" borderId="2" applyNumberFormat="0" applyProtection="0">
      <alignment horizontal="left" vertical="center" indent="1"/>
    </xf>
    <xf numFmtId="0" fontId="27" fillId="34" borderId="2" applyNumberFormat="0" applyProtection="0">
      <alignment horizontal="left" vertical="top" indent="1"/>
    </xf>
    <xf numFmtId="0" fontId="26" fillId="35" borderId="2" applyNumberFormat="0" applyProtection="0">
      <alignment horizontal="left" vertical="center" indent="1"/>
    </xf>
    <xf numFmtId="0" fontId="27" fillId="35" borderId="2" applyNumberFormat="0" applyProtection="0">
      <alignment horizontal="left" vertical="top" indent="1"/>
    </xf>
    <xf numFmtId="0" fontId="26" fillId="3" borderId="2" applyNumberFormat="0" applyProtection="0">
      <alignment horizontal="left" vertical="center" indent="1"/>
    </xf>
    <xf numFmtId="0" fontId="22" fillId="3" borderId="1" applyNumberFormat="0" applyProtection="0">
      <alignment horizontal="left" vertical="center" indent="1"/>
    </xf>
    <xf numFmtId="0" fontId="27" fillId="3" borderId="2" applyNumberFormat="0" applyProtection="0">
      <alignment horizontal="left" vertical="top" indent="1"/>
    </xf>
    <xf numFmtId="0" fontId="22" fillId="36" borderId="1" applyNumberFormat="0" applyProtection="0">
      <alignment horizontal="left" vertical="center" indent="1"/>
    </xf>
    <xf numFmtId="0" fontId="27" fillId="36" borderId="2" applyNumberFormat="0" applyProtection="0">
      <alignment horizontal="left" vertical="top" indent="1"/>
    </xf>
    <xf numFmtId="0" fontId="27" fillId="37" borderId="4" applyNumberFormat="0">
      <protection locked="0"/>
    </xf>
    <xf numFmtId="0" fontId="28" fillId="34" borderId="5" applyBorder="0"/>
    <xf numFmtId="4" fontId="29" fillId="38" borderId="2" applyNumberFormat="0" applyProtection="0">
      <alignment vertical="center"/>
    </xf>
    <xf numFmtId="4" fontId="23" fillId="39" borderId="6" applyNumberFormat="0" applyProtection="0">
      <alignment vertical="center"/>
    </xf>
    <xf numFmtId="4" fontId="29" fillId="40" borderId="2" applyNumberFormat="0" applyProtection="0">
      <alignment horizontal="left" vertical="center" indent="1"/>
    </xf>
    <xf numFmtId="0" fontId="29" fillId="38" borderId="2" applyNumberFormat="0" applyProtection="0">
      <alignment horizontal="left" vertical="top" indent="1"/>
    </xf>
    <xf numFmtId="4" fontId="30" fillId="36" borderId="2" applyNumberFormat="0" applyProtection="0">
      <alignment horizontal="right" vertical="center"/>
    </xf>
    <xf numFmtId="4" fontId="22" fillId="0" borderId="1" applyNumberFormat="0" applyProtection="0">
      <alignment horizontal="right" vertical="center"/>
    </xf>
    <xf numFmtId="4" fontId="23" fillId="41" borderId="1" applyNumberFormat="0" applyProtection="0">
      <alignment horizontal="right" vertical="center"/>
    </xf>
    <xf numFmtId="4" fontId="22" fillId="6" borderId="1" applyNumberFormat="0" applyProtection="0">
      <alignment horizontal="left" vertical="center" indent="1"/>
    </xf>
    <xf numFmtId="0" fontId="29" fillId="35" borderId="2" applyNumberFormat="0" applyProtection="0">
      <alignment horizontal="left" vertical="top" indent="1"/>
    </xf>
    <xf numFmtId="4" fontId="31" fillId="42" borderId="3" applyNumberFormat="0" applyProtection="0">
      <alignment horizontal="left" vertical="center" indent="1"/>
    </xf>
    <xf numFmtId="0" fontId="22" fillId="43" borderId="6"/>
    <xf numFmtId="4" fontId="32" fillId="37" borderId="1" applyNumberFormat="0" applyProtection="0">
      <alignment horizontal="right" vertical="center"/>
    </xf>
    <xf numFmtId="0" fontId="33" fillId="0" borderId="0" applyNumberFormat="0" applyFill="0" applyBorder="0" applyAlignment="0" applyProtection="0"/>
    <xf numFmtId="0" fontId="34" fillId="0" borderId="0"/>
    <xf numFmtId="0" fontId="26" fillId="0" borderId="0"/>
    <xf numFmtId="0" fontId="49" fillId="0" borderId="0"/>
    <xf numFmtId="0" fontId="26" fillId="0" borderId="0"/>
    <xf numFmtId="0" fontId="48" fillId="0" borderId="0"/>
    <xf numFmtId="0" fontId="18" fillId="0" borderId="0"/>
    <xf numFmtId="0" fontId="26" fillId="0" borderId="0"/>
    <xf numFmtId="0" fontId="18" fillId="0" borderId="0"/>
    <xf numFmtId="0" fontId="2" fillId="0" borderId="0"/>
    <xf numFmtId="0" fontId="2" fillId="0" borderId="0"/>
    <xf numFmtId="0" fontId="26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44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34" fillId="0" borderId="0" applyFont="0" applyFill="0" applyBorder="0" applyAlignment="0" applyProtection="0"/>
    <xf numFmtId="0" fontId="26" fillId="0" borderId="0"/>
    <xf numFmtId="0" fontId="26" fillId="0" borderId="0"/>
  </cellStyleXfs>
  <cellXfs count="328">
    <xf numFmtId="0" fontId="0" fillId="0" borderId="0" xfId="0"/>
    <xf numFmtId="0" fontId="0" fillId="45" borderId="0" xfId="0" applyFill="1"/>
    <xf numFmtId="0" fontId="0" fillId="45" borderId="0" xfId="0" applyFont="1" applyFill="1"/>
    <xf numFmtId="0" fontId="0" fillId="0" borderId="0" xfId="0" applyFill="1"/>
    <xf numFmtId="0" fontId="0" fillId="0" borderId="0" xfId="0" applyFont="1" applyFill="1"/>
    <xf numFmtId="166" fontId="0" fillId="0" borderId="0" xfId="0" applyNumberFormat="1" applyFill="1"/>
    <xf numFmtId="166" fontId="3" fillId="0" borderId="0" xfId="0" applyNumberFormat="1" applyFont="1" applyFill="1"/>
    <xf numFmtId="49" fontId="2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166" fontId="5" fillId="0" borderId="6" xfId="0" applyNumberFormat="1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left" vertical="center" wrapText="1"/>
    </xf>
    <xf numFmtId="166" fontId="8" fillId="0" borderId="6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wrapText="1"/>
    </xf>
    <xf numFmtId="49" fontId="9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top"/>
    </xf>
    <xf numFmtId="166" fontId="10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>
      <alignment horizontal="left" vertical="top" wrapText="1" shrinkToFit="1"/>
    </xf>
    <xf numFmtId="0" fontId="7" fillId="0" borderId="6" xfId="0" applyNumberFormat="1" applyFont="1" applyFill="1" applyBorder="1" applyAlignment="1">
      <alignment horizontal="center" vertical="top"/>
    </xf>
    <xf numFmtId="0" fontId="9" fillId="0" borderId="6" xfId="0" applyFont="1" applyFill="1" applyBorder="1" applyAlignment="1">
      <alignment vertical="center" wrapText="1"/>
    </xf>
    <xf numFmtId="166" fontId="10" fillId="0" borderId="6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 vertical="top"/>
    </xf>
    <xf numFmtId="0" fontId="3" fillId="0" borderId="0" xfId="0" applyFont="1" applyFill="1"/>
    <xf numFmtId="166" fontId="5" fillId="0" borderId="6" xfId="0" applyNumberFormat="1" applyFont="1" applyFill="1" applyBorder="1" applyAlignment="1" applyProtection="1">
      <alignment horizontal="center"/>
      <protection locked="0"/>
    </xf>
    <xf numFmtId="0" fontId="11" fillId="0" borderId="6" xfId="0" applyNumberFormat="1" applyFont="1" applyFill="1" applyBorder="1" applyAlignment="1">
      <alignment horizontal="left" vertical="top" wrapText="1" shrinkToFit="1"/>
    </xf>
    <xf numFmtId="49" fontId="11" fillId="0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49" fontId="9" fillId="0" borderId="7" xfId="0" applyNumberFormat="1" applyFont="1" applyFill="1" applyBorder="1" applyAlignment="1" applyProtection="1">
      <alignment horizontal="center" vertical="top" wrapText="1"/>
    </xf>
    <xf numFmtId="166" fontId="12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>
      <alignment horizontal="left" vertical="center" wrapText="1"/>
    </xf>
    <xf numFmtId="0" fontId="9" fillId="0" borderId="6" xfId="0" applyNumberFormat="1" applyFont="1" applyFill="1" applyBorder="1" applyAlignment="1">
      <alignment horizontal="left" vertical="center" wrapText="1" shrinkToFit="1"/>
    </xf>
    <xf numFmtId="0" fontId="9" fillId="0" borderId="6" xfId="0" applyFont="1" applyFill="1" applyBorder="1" applyAlignment="1">
      <alignment vertical="top" wrapText="1"/>
    </xf>
    <xf numFmtId="0" fontId="9" fillId="0" borderId="8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66" fontId="12" fillId="0" borderId="6" xfId="0" applyNumberFormat="1" applyFont="1" applyFill="1" applyBorder="1" applyAlignment="1">
      <alignment horizont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66" fontId="8" fillId="0" borderId="6" xfId="0" applyNumberFormat="1" applyFont="1" applyFill="1" applyBorder="1" applyAlignment="1" applyProtection="1">
      <alignment horizontal="center"/>
      <protection locked="0"/>
    </xf>
    <xf numFmtId="0" fontId="9" fillId="0" borderId="6" xfId="0" applyNumberFormat="1" applyFont="1" applyFill="1" applyBorder="1" applyAlignment="1">
      <alignment horizontal="center" vertical="top"/>
    </xf>
    <xf numFmtId="0" fontId="13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center"/>
    </xf>
    <xf numFmtId="0" fontId="9" fillId="0" borderId="0" xfId="0" applyFont="1" applyFill="1" applyAlignment="1">
      <alignment wrapText="1"/>
    </xf>
    <xf numFmtId="0" fontId="11" fillId="0" borderId="6" xfId="0" applyFont="1" applyFill="1" applyBorder="1" applyAlignment="1">
      <alignment vertical="top" wrapText="1"/>
    </xf>
    <xf numFmtId="0" fontId="14" fillId="0" borderId="6" xfId="0" applyFont="1" applyFill="1" applyBorder="1"/>
    <xf numFmtId="0" fontId="9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vertical="top" wrapText="1"/>
    </xf>
    <xf numFmtId="166" fontId="16" fillId="0" borderId="6" xfId="0" applyNumberFormat="1" applyFont="1" applyFill="1" applyBorder="1" applyAlignment="1">
      <alignment horizontal="center"/>
    </xf>
    <xf numFmtId="0" fontId="0" fillId="0" borderId="6" xfId="0" applyFill="1" applyBorder="1"/>
    <xf numFmtId="0" fontId="13" fillId="0" borderId="6" xfId="0" applyFont="1" applyFill="1" applyBorder="1"/>
    <xf numFmtId="0" fontId="2" fillId="0" borderId="0" xfId="0" applyFont="1" applyFill="1"/>
    <xf numFmtId="0" fontId="11" fillId="0" borderId="6" xfId="0" applyNumberFormat="1" applyFont="1" applyFill="1" applyBorder="1" applyAlignment="1">
      <alignment horizontal="center" vertical="top"/>
    </xf>
    <xf numFmtId="0" fontId="7" fillId="45" borderId="6" xfId="0" applyNumberFormat="1" applyFont="1" applyFill="1" applyBorder="1" applyAlignment="1">
      <alignment horizontal="center" vertical="center" wrapText="1"/>
    </xf>
    <xf numFmtId="0" fontId="17" fillId="45" borderId="9" xfId="0" applyNumberFormat="1" applyFont="1" applyFill="1" applyBorder="1" applyAlignment="1">
      <alignment horizontal="center" wrapText="1"/>
    </xf>
    <xf numFmtId="0" fontId="4" fillId="45" borderId="0" xfId="0" applyNumberFormat="1" applyFont="1" applyFill="1"/>
    <xf numFmtId="0" fontId="39" fillId="0" borderId="6" xfId="0" applyFont="1" applyFill="1" applyBorder="1"/>
    <xf numFmtId="0" fontId="6" fillId="0" borderId="6" xfId="0" applyNumberFormat="1" applyFont="1" applyFill="1" applyBorder="1" applyAlignment="1">
      <alignment vertical="top" wrapText="1"/>
    </xf>
    <xf numFmtId="0" fontId="37" fillId="0" borderId="6" xfId="0" applyFont="1" applyFill="1" applyBorder="1"/>
    <xf numFmtId="0" fontId="9" fillId="0" borderId="6" xfId="0" applyNumberFormat="1" applyFont="1" applyFill="1" applyBorder="1" applyAlignment="1">
      <alignment vertical="top" wrapText="1"/>
    </xf>
    <xf numFmtId="0" fontId="6" fillId="0" borderId="8" xfId="0" applyNumberFormat="1" applyFont="1" applyFill="1" applyBorder="1" applyAlignment="1">
      <alignment horizontal="center" vertical="top"/>
    </xf>
    <xf numFmtId="166" fontId="8" fillId="0" borderId="6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/>
    <xf numFmtId="0" fontId="35" fillId="0" borderId="6" xfId="0" applyNumberFormat="1" applyFont="1" applyFill="1" applyBorder="1" applyAlignment="1">
      <alignment horizontal="center" vertical="top"/>
    </xf>
    <xf numFmtId="0" fontId="11" fillId="0" borderId="6" xfId="0" applyNumberFormat="1" applyFont="1" applyFill="1" applyBorder="1" applyAlignment="1">
      <alignment vertical="top" wrapText="1"/>
    </xf>
    <xf numFmtId="0" fontId="4" fillId="0" borderId="6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vertical="top" wrapText="1" shrinkToFit="1"/>
    </xf>
    <xf numFmtId="0" fontId="7" fillId="0" borderId="6" xfId="0" applyNumberFormat="1" applyFont="1" applyFill="1" applyBorder="1" applyAlignment="1">
      <alignment vertical="top" wrapText="1"/>
    </xf>
    <xf numFmtId="0" fontId="40" fillId="0" borderId="6" xfId="0" applyFont="1" applyFill="1" applyBorder="1"/>
    <xf numFmtId="0" fontId="4" fillId="0" borderId="6" xfId="0" applyNumberFormat="1" applyFont="1" applyFill="1" applyBorder="1" applyAlignment="1">
      <alignment horizontal="center" vertical="justify"/>
    </xf>
    <xf numFmtId="0" fontId="41" fillId="0" borderId="6" xfId="0" applyNumberFormat="1" applyFont="1" applyFill="1" applyBorder="1" applyAlignment="1">
      <alignment horizontal="center" vertical="top"/>
    </xf>
    <xf numFmtId="0" fontId="38" fillId="0" borderId="6" xfId="0" applyNumberFormat="1" applyFont="1" applyFill="1" applyBorder="1" applyAlignment="1">
      <alignment horizontal="center" vertical="top"/>
    </xf>
    <xf numFmtId="0" fontId="11" fillId="0" borderId="6" xfId="0" applyNumberFormat="1" applyFont="1" applyFill="1" applyBorder="1" applyAlignment="1">
      <alignment vertical="top" wrapText="1" shrinkToFit="1"/>
    </xf>
    <xf numFmtId="49" fontId="35" fillId="0" borderId="6" xfId="0" applyNumberFormat="1" applyFont="1" applyFill="1" applyBorder="1" applyAlignment="1">
      <alignment horizontal="center"/>
    </xf>
    <xf numFmtId="49" fontId="35" fillId="0" borderId="8" xfId="0" applyNumberFormat="1" applyFont="1" applyFill="1" applyBorder="1" applyAlignment="1">
      <alignment horizontal="center"/>
    </xf>
    <xf numFmtId="0" fontId="4" fillId="0" borderId="8" xfId="0" applyNumberFormat="1" applyFont="1" applyFill="1" applyBorder="1" applyAlignment="1">
      <alignment horizontal="center" vertical="top"/>
    </xf>
    <xf numFmtId="0" fontId="9" fillId="0" borderId="8" xfId="0" applyNumberFormat="1" applyFont="1" applyFill="1" applyBorder="1" applyAlignment="1">
      <alignment vertical="top" wrapText="1"/>
    </xf>
    <xf numFmtId="166" fontId="8" fillId="0" borderId="6" xfId="0" applyNumberFormat="1" applyFont="1" applyFill="1" applyBorder="1" applyAlignment="1" applyProtection="1">
      <alignment horizontal="center" vertical="center" wrapText="1"/>
    </xf>
    <xf numFmtId="0" fontId="50" fillId="0" borderId="6" xfId="0" applyFont="1" applyFill="1" applyBorder="1" applyAlignment="1">
      <alignment vertical="top" wrapText="1"/>
    </xf>
    <xf numFmtId="0" fontId="38" fillId="0" borderId="6" xfId="0" applyNumberFormat="1" applyFont="1" applyFill="1" applyBorder="1" applyAlignment="1">
      <alignment horizontal="center" vertical="justify"/>
    </xf>
    <xf numFmtId="166" fontId="8" fillId="0" borderId="6" xfId="0" applyNumberFormat="1" applyFont="1" applyFill="1" applyBorder="1" applyAlignment="1">
      <alignment horizontal="center" vertical="center"/>
    </xf>
    <xf numFmtId="0" fontId="39" fillId="0" borderId="6" xfId="0" applyFont="1" applyFill="1" applyBorder="1" applyAlignment="1">
      <alignment vertical="center"/>
    </xf>
    <xf numFmtId="0" fontId="42" fillId="0" borderId="6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top"/>
    </xf>
    <xf numFmtId="49" fontId="35" fillId="0" borderId="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3" fillId="0" borderId="6" xfId="0" applyFont="1" applyFill="1" applyBorder="1" applyAlignment="1">
      <alignment vertical="top"/>
    </xf>
    <xf numFmtId="167" fontId="0" fillId="0" borderId="0" xfId="0" applyNumberFormat="1" applyFill="1"/>
    <xf numFmtId="0" fontId="1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 vertical="justify"/>
    </xf>
    <xf numFmtId="166" fontId="5" fillId="0" borderId="6" xfId="0" applyNumberFormat="1" applyFont="1" applyFill="1" applyBorder="1" applyAlignment="1" applyProtection="1">
      <alignment horizontal="center" vertical="center"/>
      <protection locked="0"/>
    </xf>
    <xf numFmtId="166" fontId="10" fillId="0" borderId="6" xfId="0" applyNumberFormat="1" applyFont="1" applyFill="1" applyBorder="1" applyAlignment="1" applyProtection="1">
      <alignment horizontal="center" vertical="center"/>
      <protection locked="0"/>
    </xf>
    <xf numFmtId="49" fontId="7" fillId="0" borderId="8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top" wrapText="1"/>
    </xf>
    <xf numFmtId="166" fontId="6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/>
    <xf numFmtId="0" fontId="9" fillId="0" borderId="0" xfId="71" applyFont="1" applyAlignment="1">
      <alignment horizontal="right"/>
    </xf>
    <xf numFmtId="0" fontId="17" fillId="0" borderId="9" xfId="0" applyNumberFormat="1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vertical="center" wrapText="1"/>
    </xf>
    <xf numFmtId="0" fontId="35" fillId="0" borderId="0" xfId="71" applyFont="1" applyAlignment="1">
      <alignment horizontal="right"/>
    </xf>
    <xf numFmtId="0" fontId="37" fillId="0" borderId="6" xfId="0" applyFont="1" applyFill="1" applyBorder="1" applyAlignment="1">
      <alignment vertical="center"/>
    </xf>
    <xf numFmtId="0" fontId="38" fillId="0" borderId="6" xfId="0" applyNumberFormat="1" applyFont="1" applyFill="1" applyBorder="1" applyAlignment="1">
      <alignment horizontal="center" vertical="center" wrapText="1"/>
    </xf>
    <xf numFmtId="0" fontId="38" fillId="0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right"/>
    </xf>
    <xf numFmtId="0" fontId="43" fillId="0" borderId="9" xfId="0" applyFont="1" applyBorder="1" applyAlignment="1">
      <alignment horizontal="center" wrapText="1" shrinkToFit="1"/>
    </xf>
    <xf numFmtId="0" fontId="43" fillId="0" borderId="0" xfId="0" applyFont="1" applyBorder="1" applyAlignment="1">
      <alignment horizontal="center" wrapText="1" shrinkToFit="1"/>
    </xf>
    <xf numFmtId="0" fontId="16" fillId="0" borderId="6" xfId="0" applyFont="1" applyBorder="1" applyAlignment="1">
      <alignment horizontal="center"/>
    </xf>
    <xf numFmtId="168" fontId="8" fillId="0" borderId="6" xfId="0" applyNumberFormat="1" applyFont="1" applyFill="1" applyBorder="1" applyAlignment="1">
      <alignment horizontal="center" wrapText="1"/>
    </xf>
    <xf numFmtId="0" fontId="26" fillId="0" borderId="0" xfId="67"/>
    <xf numFmtId="0" fontId="14" fillId="0" borderId="0" xfId="67" applyFont="1" applyAlignment="1">
      <alignment horizontal="right"/>
    </xf>
    <xf numFmtId="0" fontId="26" fillId="0" borderId="0" xfId="67" applyAlignment="1">
      <alignment horizontal="right"/>
    </xf>
    <xf numFmtId="0" fontId="9" fillId="0" borderId="6" xfId="67" applyFont="1" applyFill="1" applyBorder="1" applyAlignment="1">
      <alignment horizontal="center" vertical="center" wrapText="1"/>
    </xf>
    <xf numFmtId="168" fontId="9" fillId="0" borderId="6" xfId="67" applyNumberFormat="1" applyFont="1" applyFill="1" applyBorder="1" applyAlignment="1">
      <alignment horizontal="center" wrapText="1"/>
    </xf>
    <xf numFmtId="0" fontId="9" fillId="0" borderId="6" xfId="74" applyFont="1" applyFill="1" applyBorder="1" applyAlignment="1">
      <alignment horizontal="left" vertical="center" wrapText="1"/>
    </xf>
    <xf numFmtId="166" fontId="9" fillId="0" borderId="6" xfId="74" applyNumberFormat="1" applyFont="1" applyFill="1" applyBorder="1" applyAlignment="1">
      <alignment horizontal="center" wrapText="1"/>
    </xf>
    <xf numFmtId="0" fontId="9" fillId="0" borderId="6" xfId="73" applyFont="1" applyFill="1" applyBorder="1" applyAlignment="1">
      <alignment vertical="center" wrapText="1"/>
    </xf>
    <xf numFmtId="166" fontId="9" fillId="0" borderId="6" xfId="74" applyNumberFormat="1" applyFont="1" applyFill="1" applyBorder="1" applyAlignment="1">
      <alignment horizontal="center" vertical="center" wrapText="1"/>
    </xf>
    <xf numFmtId="0" fontId="9" fillId="0" borderId="6" xfId="73" applyFont="1" applyFill="1" applyBorder="1" applyAlignment="1">
      <alignment wrapText="1"/>
    </xf>
    <xf numFmtId="0" fontId="9" fillId="0" borderId="6" xfId="73" applyFont="1" applyFill="1" applyBorder="1" applyAlignment="1">
      <alignment vertical="top" wrapText="1"/>
    </xf>
    <xf numFmtId="0" fontId="9" fillId="0" borderId="6" xfId="73" applyNumberFormat="1" applyFont="1" applyFill="1" applyBorder="1" applyAlignment="1">
      <alignment horizontal="left" vertical="center" wrapText="1"/>
    </xf>
    <xf numFmtId="0" fontId="9" fillId="0" borderId="6" xfId="73" applyFont="1" applyFill="1" applyBorder="1" applyAlignment="1">
      <alignment horizontal="left" vertical="center" wrapText="1"/>
    </xf>
    <xf numFmtId="0" fontId="9" fillId="0" borderId="6" xfId="74" applyNumberFormat="1" applyFont="1" applyFill="1" applyBorder="1" applyAlignment="1">
      <alignment horizontal="left" wrapText="1"/>
    </xf>
    <xf numFmtId="0" fontId="14" fillId="0" borderId="6" xfId="67" applyFont="1" applyFill="1" applyBorder="1" applyAlignment="1">
      <alignment wrapText="1"/>
    </xf>
    <xf numFmtId="166" fontId="14" fillId="0" borderId="6" xfId="67" applyNumberFormat="1" applyFont="1" applyFill="1" applyBorder="1" applyAlignment="1">
      <alignment horizontal="center"/>
    </xf>
    <xf numFmtId="0" fontId="4" fillId="0" borderId="0" xfId="0" applyFont="1"/>
    <xf numFmtId="0" fontId="7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center"/>
    </xf>
    <xf numFmtId="0" fontId="45" fillId="0" borderId="0" xfId="0" applyFont="1" applyBorder="1"/>
    <xf numFmtId="0" fontId="45" fillId="0" borderId="0" xfId="0" applyFont="1" applyBorder="1" applyAlignment="1">
      <alignment horizontal="center"/>
    </xf>
    <xf numFmtId="0" fontId="46" fillId="0" borderId="0" xfId="0" applyFont="1" applyBorder="1"/>
    <xf numFmtId="0" fontId="46" fillId="0" borderId="0" xfId="0" applyFont="1" applyBorder="1" applyAlignment="1">
      <alignment horizontal="center"/>
    </xf>
    <xf numFmtId="49" fontId="9" fillId="0" borderId="0" xfId="80" applyNumberFormat="1" applyFont="1" applyFill="1"/>
    <xf numFmtId="49" fontId="9" fillId="0" borderId="6" xfId="80" applyNumberFormat="1" applyFont="1" applyFill="1" applyBorder="1" applyAlignment="1">
      <alignment horizontal="center" vertical="center"/>
    </xf>
    <xf numFmtId="0" fontId="9" fillId="0" borderId="6" xfId="80" applyNumberFormat="1" applyFont="1" applyFill="1" applyBorder="1" applyAlignment="1">
      <alignment horizontal="left" vertical="center" wrapText="1"/>
    </xf>
    <xf numFmtId="49" fontId="9" fillId="0" borderId="6" xfId="80" applyNumberFormat="1" applyFont="1" applyFill="1" applyBorder="1" applyAlignment="1">
      <alignment horizontal="center" vertical="top" wrapText="1"/>
    </xf>
    <xf numFmtId="49" fontId="9" fillId="0" borderId="0" xfId="80" applyNumberFormat="1" applyFont="1" applyFill="1" applyAlignment="1">
      <alignment horizontal="center" vertical="top"/>
    </xf>
    <xf numFmtId="0" fontId="9" fillId="0" borderId="6" xfId="81" applyFont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9" fillId="0" borderId="6" xfId="80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wrapText="1"/>
    </xf>
    <xf numFmtId="0" fontId="16" fillId="0" borderId="10" xfId="0" applyFont="1" applyBorder="1" applyAlignment="1">
      <alignment vertical="top" wrapText="1"/>
    </xf>
    <xf numFmtId="0" fontId="16" fillId="0" borderId="10" xfId="0" applyFont="1" applyFill="1" applyBorder="1"/>
    <xf numFmtId="16" fontId="16" fillId="0" borderId="6" xfId="0" applyNumberFormat="1" applyFont="1" applyBorder="1" applyAlignment="1">
      <alignment horizontal="center"/>
    </xf>
    <xf numFmtId="0" fontId="8" fillId="0" borderId="6" xfId="0" applyNumberFormat="1" applyFont="1" applyFill="1" applyBorder="1" applyAlignment="1">
      <alignment horizontal="left" wrapText="1"/>
    </xf>
    <xf numFmtId="0" fontId="8" fillId="0" borderId="6" xfId="0" applyNumberFormat="1" applyFont="1" applyFill="1" applyBorder="1" applyAlignment="1">
      <alignment horizontal="left" vertical="top" wrapText="1"/>
    </xf>
    <xf numFmtId="168" fontId="9" fillId="0" borderId="6" xfId="0" applyNumberFormat="1" applyFont="1" applyFill="1" applyBorder="1" applyAlignment="1">
      <alignment horizontal="center" vertical="center" wrapText="1"/>
    </xf>
    <xf numFmtId="0" fontId="9" fillId="0" borderId="0" xfId="71" applyFont="1" applyFill="1" applyAlignment="1">
      <alignment horizontal="right"/>
    </xf>
    <xf numFmtId="0" fontId="35" fillId="0" borderId="0" xfId="71" applyFont="1" applyFill="1" applyAlignment="1">
      <alignment horizontal="right"/>
    </xf>
    <xf numFmtId="0" fontId="7" fillId="0" borderId="6" xfId="0" applyNumberFormat="1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/>
    </xf>
    <xf numFmtId="0" fontId="11" fillId="0" borderId="6" xfId="0" applyNumberFormat="1" applyFont="1" applyFill="1" applyBorder="1" applyAlignment="1">
      <alignment horizontal="left" vertical="center" wrapText="1" shrinkToFit="1"/>
    </xf>
    <xf numFmtId="0" fontId="11" fillId="0" borderId="6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1" fillId="0" borderId="6" xfId="0" applyNumberFormat="1" applyFont="1" applyFill="1" applyBorder="1" applyAlignment="1">
      <alignment horizontal="left" vertical="center" wrapText="1"/>
    </xf>
    <xf numFmtId="166" fontId="5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166" fontId="26" fillId="0" borderId="0" xfId="67" applyNumberFormat="1" applyFill="1" applyAlignment="1">
      <alignment horizontal="center"/>
    </xf>
    <xf numFmtId="0" fontId="26" fillId="0" borderId="0" xfId="67" applyFill="1"/>
    <xf numFmtId="49" fontId="9" fillId="0" borderId="7" xfId="0" applyNumberFormat="1" applyFont="1" applyFill="1" applyBorder="1" applyAlignment="1" applyProtection="1">
      <alignment vertical="top" wrapText="1"/>
    </xf>
    <xf numFmtId="0" fontId="14" fillId="0" borderId="6" xfId="74" applyFont="1" applyFill="1" applyBorder="1" applyAlignment="1">
      <alignment wrapText="1"/>
    </xf>
    <xf numFmtId="0" fontId="9" fillId="0" borderId="6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>
      <alignment horizontal="center" vertical="top"/>
    </xf>
    <xf numFmtId="49" fontId="9" fillId="0" borderId="6" xfId="0" applyNumberFormat="1" applyFont="1" applyFill="1" applyBorder="1" applyAlignment="1">
      <alignment vertical="top" wrapText="1"/>
    </xf>
    <xf numFmtId="0" fontId="9" fillId="0" borderId="6" xfId="0" applyNumberFormat="1" applyFont="1" applyFill="1" applyBorder="1" applyAlignment="1">
      <alignment horizontal="left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wrapText="1"/>
    </xf>
    <xf numFmtId="0" fontId="16" fillId="0" borderId="6" xfId="0" applyFont="1" applyFill="1" applyBorder="1"/>
    <xf numFmtId="0" fontId="44" fillId="0" borderId="0" xfId="0" applyFont="1" applyFill="1"/>
    <xf numFmtId="166" fontId="8" fillId="0" borderId="6" xfId="8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wrapText="1"/>
    </xf>
    <xf numFmtId="0" fontId="16" fillId="0" borderId="10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4" fillId="0" borderId="0" xfId="0" applyFont="1" applyFill="1" applyAlignment="1">
      <alignment horizontal="right"/>
    </xf>
    <xf numFmtId="166" fontId="26" fillId="0" borderId="0" xfId="67" applyNumberFormat="1"/>
    <xf numFmtId="166" fontId="8" fillId="0" borderId="7" xfId="0" applyNumberFormat="1" applyFont="1" applyFill="1" applyBorder="1" applyAlignment="1" applyProtection="1">
      <alignment horizontal="center" vertical="center" wrapText="1"/>
    </xf>
    <xf numFmtId="0" fontId="18" fillId="0" borderId="0" xfId="71"/>
    <xf numFmtId="0" fontId="35" fillId="0" borderId="0" xfId="0" applyFont="1" applyAlignment="1">
      <alignment horizontal="right"/>
    </xf>
    <xf numFmtId="0" fontId="9" fillId="0" borderId="0" xfId="71" applyFont="1"/>
    <xf numFmtId="0" fontId="9" fillId="0" borderId="0" xfId="71" applyFont="1" applyAlignment="1"/>
    <xf numFmtId="0" fontId="43" fillId="0" borderId="6" xfId="71" applyFont="1" applyBorder="1" applyAlignment="1">
      <alignment horizontal="center" vertical="center" wrapText="1"/>
    </xf>
    <xf numFmtId="49" fontId="43" fillId="0" borderId="8" xfId="0" applyNumberFormat="1" applyFont="1" applyBorder="1" applyAlignment="1" applyProtection="1">
      <alignment horizontal="center" vertical="center" wrapText="1"/>
    </xf>
    <xf numFmtId="49" fontId="43" fillId="0" borderId="6" xfId="71" applyNumberFormat="1" applyFont="1" applyBorder="1" applyAlignment="1">
      <alignment horizontal="center" vertical="center" wrapText="1"/>
    </xf>
    <xf numFmtId="0" fontId="35" fillId="0" borderId="6" xfId="71" applyFont="1" applyBorder="1" applyAlignment="1">
      <alignment horizontal="center" vertical="center"/>
    </xf>
    <xf numFmtId="49" fontId="9" fillId="0" borderId="6" xfId="71" applyNumberFormat="1" applyFont="1" applyBorder="1" applyAlignment="1">
      <alignment horizontal="center" vertical="center"/>
    </xf>
    <xf numFmtId="49" fontId="35" fillId="0" borderId="13" xfId="71" applyNumberFormat="1" applyFont="1" applyBorder="1" applyAlignment="1">
      <alignment horizontal="left" vertical="center"/>
    </xf>
    <xf numFmtId="49" fontId="35" fillId="0" borderId="6" xfId="71" applyNumberFormat="1" applyFont="1" applyBorder="1" applyAlignment="1">
      <alignment horizontal="left" vertical="center" wrapText="1"/>
    </xf>
    <xf numFmtId="166" fontId="9" fillId="0" borderId="6" xfId="71" applyNumberFormat="1" applyFont="1" applyBorder="1" applyAlignment="1">
      <alignment horizontal="right" vertical="center"/>
    </xf>
    <xf numFmtId="166" fontId="9" fillId="0" borderId="6" xfId="71" applyNumberFormat="1" applyFont="1" applyFill="1" applyBorder="1" applyAlignment="1">
      <alignment horizontal="right" vertical="center"/>
    </xf>
    <xf numFmtId="0" fontId="35" fillId="0" borderId="6" xfId="91" applyFont="1" applyBorder="1" applyAlignment="1">
      <alignment horizontal="left" vertical="center"/>
    </xf>
    <xf numFmtId="0" fontId="35" fillId="0" borderId="6" xfId="91" applyFont="1" applyBorder="1" applyAlignment="1">
      <alignment horizontal="left" vertical="top" wrapText="1"/>
    </xf>
    <xf numFmtId="49" fontId="35" fillId="0" borderId="6" xfId="71" applyNumberFormat="1" applyFont="1" applyBorder="1" applyAlignment="1">
      <alignment horizontal="left"/>
    </xf>
    <xf numFmtId="49" fontId="35" fillId="0" borderId="6" xfId="0" applyNumberFormat="1" applyFont="1" applyBorder="1" applyAlignment="1">
      <alignment horizontal="left" wrapText="1"/>
    </xf>
    <xf numFmtId="169" fontId="35" fillId="0" borderId="6" xfId="71" applyNumberFormat="1" applyFont="1" applyBorder="1" applyAlignment="1">
      <alignment horizontal="left" vertical="center" wrapText="1"/>
    </xf>
    <xf numFmtId="49" fontId="35" fillId="0" borderId="6" xfId="0" applyNumberFormat="1" applyFont="1" applyBorder="1" applyAlignment="1">
      <alignment horizontal="left" vertical="top" wrapText="1"/>
    </xf>
    <xf numFmtId="166" fontId="9" fillId="45" borderId="6" xfId="71" applyNumberFormat="1" applyFont="1" applyFill="1" applyBorder="1" applyAlignment="1">
      <alignment horizontal="right" vertical="center"/>
    </xf>
    <xf numFmtId="169" fontId="35" fillId="0" borderId="6" xfId="0" applyNumberFormat="1" applyFont="1" applyBorder="1" applyAlignment="1">
      <alignment horizontal="left" vertical="center" wrapText="1"/>
    </xf>
    <xf numFmtId="49" fontId="35" fillId="0" borderId="6" xfId="71" applyNumberFormat="1" applyFont="1" applyBorder="1" applyAlignment="1">
      <alignment horizontal="left" vertical="center"/>
    </xf>
    <xf numFmtId="4" fontId="51" fillId="0" borderId="14" xfId="0" applyNumberFormat="1" applyFont="1" applyBorder="1" applyAlignment="1">
      <alignment horizontal="left" vertical="center" wrapText="1"/>
    </xf>
    <xf numFmtId="4" fontId="52" fillId="0" borderId="6" xfId="0" applyNumberFormat="1" applyFont="1" applyBorder="1" applyAlignment="1">
      <alignment horizontal="left" vertical="center" wrapText="1"/>
    </xf>
    <xf numFmtId="49" fontId="35" fillId="0" borderId="6" xfId="0" applyNumberFormat="1" applyFont="1" applyBorder="1" applyAlignment="1" applyProtection="1">
      <alignment horizontal="center"/>
    </xf>
    <xf numFmtId="49" fontId="53" fillId="0" borderId="6" xfId="0" applyNumberFormat="1" applyFont="1" applyBorder="1" applyAlignment="1" applyProtection="1">
      <alignment horizontal="left" wrapText="1"/>
    </xf>
    <xf numFmtId="49" fontId="35" fillId="0" borderId="13" xfId="0" applyNumberFormat="1" applyFont="1" applyBorder="1" applyAlignment="1">
      <alignment horizontal="left" vertical="center"/>
    </xf>
    <xf numFmtId="49" fontId="35" fillId="0" borderId="6" xfId="0" applyNumberFormat="1" applyFont="1" applyBorder="1" applyAlignment="1">
      <alignment horizontal="left" vertical="center" wrapText="1"/>
    </xf>
    <xf numFmtId="0" fontId="35" fillId="0" borderId="6" xfId="71" applyNumberFormat="1" applyFont="1" applyBorder="1" applyAlignment="1">
      <alignment horizontal="left" vertical="center" wrapText="1"/>
    </xf>
    <xf numFmtId="49" fontId="35" fillId="0" borderId="6" xfId="0" applyNumberFormat="1" applyFont="1" applyBorder="1" applyAlignment="1">
      <alignment horizontal="left" vertical="center"/>
    </xf>
    <xf numFmtId="49" fontId="35" fillId="0" borderId="13" xfId="0" applyNumberFormat="1" applyFont="1" applyBorder="1" applyAlignment="1">
      <alignment horizontal="left" vertical="center" wrapText="1"/>
    </xf>
    <xf numFmtId="49" fontId="35" fillId="0" borderId="6" xfId="0" applyNumberFormat="1" applyFont="1" applyBorder="1" applyAlignment="1" applyProtection="1">
      <alignment horizontal="left"/>
    </xf>
    <xf numFmtId="49" fontId="35" fillId="0" borderId="6" xfId="0" applyNumberFormat="1" applyFont="1" applyBorder="1" applyAlignment="1" applyProtection="1">
      <alignment horizontal="left" wrapText="1"/>
    </xf>
    <xf numFmtId="166" fontId="9" fillId="0" borderId="6" xfId="0" applyNumberFormat="1" applyFont="1" applyBorder="1" applyAlignment="1" applyProtection="1">
      <alignment horizontal="right" vertical="center"/>
    </xf>
    <xf numFmtId="0" fontId="9" fillId="0" borderId="6" xfId="71" applyFont="1" applyBorder="1"/>
    <xf numFmtId="49" fontId="11" fillId="0" borderId="6" xfId="71" applyNumberFormat="1" applyFont="1" applyBorder="1" applyAlignment="1">
      <alignment horizontal="left" vertical="center" wrapText="1"/>
    </xf>
    <xf numFmtId="166" fontId="11" fillId="0" borderId="6" xfId="71" applyNumberFormat="1" applyFont="1" applyBorder="1" applyAlignment="1">
      <alignment horizontal="right" vertical="center"/>
    </xf>
    <xf numFmtId="167" fontId="0" fillId="0" borderId="0" xfId="0" applyNumberFormat="1"/>
    <xf numFmtId="49" fontId="9" fillId="0" borderId="7" xfId="0" applyNumberFormat="1" applyFont="1" applyFill="1" applyBorder="1" applyAlignment="1" applyProtection="1">
      <alignment horizontal="left" vertical="center" wrapText="1"/>
    </xf>
    <xf numFmtId="166" fontId="8" fillId="0" borderId="0" xfId="0" applyNumberFormat="1" applyFont="1" applyFill="1" applyBorder="1" applyAlignment="1" applyProtection="1">
      <alignment horizontal="center"/>
      <protection locked="0"/>
    </xf>
    <xf numFmtId="0" fontId="35" fillId="0" borderId="6" xfId="91" applyFont="1" applyFill="1" applyBorder="1" applyAlignment="1">
      <alignment horizontal="left" vertical="center"/>
    </xf>
    <xf numFmtId="0" fontId="35" fillId="0" borderId="6" xfId="91" applyFont="1" applyFill="1" applyBorder="1" applyAlignment="1">
      <alignment horizontal="left" vertical="top" wrapText="1"/>
    </xf>
    <xf numFmtId="0" fontId="9" fillId="0" borderId="0" xfId="71" applyFont="1" applyFill="1"/>
    <xf numFmtId="0" fontId="18" fillId="0" borderId="0" xfId="71" applyFill="1"/>
    <xf numFmtId="49" fontId="35" fillId="0" borderId="13" xfId="71" applyNumberFormat="1" applyFont="1" applyFill="1" applyBorder="1" applyAlignment="1">
      <alignment horizontal="left" vertical="center"/>
    </xf>
    <xf numFmtId="49" fontId="35" fillId="0" borderId="6" xfId="71" applyNumberFormat="1" applyFont="1" applyFill="1" applyBorder="1" applyAlignment="1">
      <alignment horizontal="left" vertical="center" wrapText="1"/>
    </xf>
    <xf numFmtId="49" fontId="35" fillId="0" borderId="6" xfId="71" applyNumberFormat="1" applyFont="1" applyFill="1" applyBorder="1" applyAlignment="1">
      <alignment horizontal="left"/>
    </xf>
    <xf numFmtId="0" fontId="35" fillId="0" borderId="6" xfId="71" applyNumberFormat="1" applyFont="1" applyFill="1" applyBorder="1" applyAlignment="1">
      <alignment horizontal="left" wrapText="1"/>
    </xf>
    <xf numFmtId="49" fontId="35" fillId="0" borderId="6" xfId="0" applyNumberFormat="1" applyFont="1" applyFill="1" applyBorder="1" applyAlignment="1">
      <alignment horizontal="left" wrapText="1"/>
    </xf>
    <xf numFmtId="169" fontId="35" fillId="0" borderId="6" xfId="71" applyNumberFormat="1" applyFont="1" applyFill="1" applyBorder="1" applyAlignment="1">
      <alignment horizontal="left" vertical="center" wrapText="1"/>
    </xf>
    <xf numFmtId="166" fontId="10" fillId="0" borderId="0" xfId="0" applyNumberFormat="1" applyFont="1" applyFill="1" applyBorder="1" applyAlignment="1">
      <alignment horizontal="center"/>
    </xf>
    <xf numFmtId="166" fontId="9" fillId="0" borderId="6" xfId="73" applyNumberFormat="1" applyFont="1" applyFill="1" applyBorder="1" applyAlignment="1">
      <alignment horizontal="center"/>
    </xf>
    <xf numFmtId="166" fontId="9" fillId="0" borderId="10" xfId="73" applyNumberFormat="1" applyFont="1" applyFill="1" applyBorder="1" applyAlignment="1">
      <alignment horizontal="center" wrapText="1"/>
    </xf>
    <xf numFmtId="166" fontId="9" fillId="0" borderId="6" xfId="73" applyNumberFormat="1" applyFont="1" applyFill="1" applyBorder="1" applyAlignment="1">
      <alignment horizontal="center" wrapText="1"/>
    </xf>
    <xf numFmtId="166" fontId="14" fillId="0" borderId="6" xfId="74" applyNumberFormat="1" applyFont="1" applyFill="1" applyBorder="1" applyAlignment="1">
      <alignment horizontal="center"/>
    </xf>
    <xf numFmtId="166" fontId="9" fillId="0" borderId="6" xfId="75" applyNumberFormat="1" applyFont="1" applyFill="1" applyBorder="1" applyAlignment="1">
      <alignment horizontal="center" vertical="center" wrapText="1"/>
    </xf>
    <xf numFmtId="0" fontId="26" fillId="0" borderId="0" xfId="92"/>
    <xf numFmtId="0" fontId="54" fillId="0" borderId="0" xfId="92" applyFont="1"/>
    <xf numFmtId="0" fontId="7" fillId="0" borderId="0" xfId="92" applyFont="1" applyBorder="1"/>
    <xf numFmtId="0" fontId="38" fillId="0" borderId="0" xfId="92" applyFont="1" applyBorder="1"/>
    <xf numFmtId="0" fontId="26" fillId="0" borderId="0" xfId="92" applyBorder="1"/>
    <xf numFmtId="0" fontId="26" fillId="0" borderId="0" xfId="92" applyFill="1"/>
    <xf numFmtId="0" fontId="26" fillId="0" borderId="0" xfId="92" applyFill="1" applyBorder="1"/>
    <xf numFmtId="0" fontId="7" fillId="0" borderId="0" xfId="92" applyFont="1" applyFill="1" applyBorder="1"/>
    <xf numFmtId="0" fontId="38" fillId="0" borderId="0" xfId="92" applyFont="1" applyFill="1" applyBorder="1"/>
    <xf numFmtId="0" fontId="7" fillId="0" borderId="0" xfId="71" applyFont="1" applyFill="1" applyBorder="1"/>
    <xf numFmtId="0" fontId="38" fillId="0" borderId="0" xfId="71" applyFont="1" applyFill="1" applyBorder="1"/>
    <xf numFmtId="0" fontId="38" fillId="0" borderId="0" xfId="71" applyFont="1" applyFill="1" applyBorder="1" applyAlignment="1">
      <alignment horizontal="center" vertical="top"/>
    </xf>
    <xf numFmtId="0" fontId="7" fillId="0" borderId="0" xfId="71" applyFont="1" applyFill="1" applyBorder="1" applyAlignment="1">
      <alignment vertical="top"/>
    </xf>
    <xf numFmtId="49" fontId="35" fillId="0" borderId="6" xfId="0" applyNumberFormat="1" applyFont="1" applyFill="1" applyBorder="1" applyAlignment="1">
      <alignment horizontal="left" vertical="center" wrapText="1"/>
    </xf>
    <xf numFmtId="170" fontId="35" fillId="0" borderId="6" xfId="0" applyNumberFormat="1" applyFont="1" applyFill="1" applyBorder="1" applyAlignment="1">
      <alignment horizontal="center" vertical="top" wrapText="1"/>
    </xf>
    <xf numFmtId="49" fontId="43" fillId="0" borderId="6" xfId="0" applyNumberFormat="1" applyFont="1" applyFill="1" applyBorder="1" applyAlignment="1">
      <alignment horizontal="center" vertical="center" wrapText="1"/>
    </xf>
    <xf numFmtId="170" fontId="43" fillId="0" borderId="6" xfId="0" applyNumberFormat="1" applyFont="1" applyFill="1" applyBorder="1" applyAlignment="1">
      <alignment horizontal="center" vertical="top" wrapText="1"/>
    </xf>
    <xf numFmtId="0" fontId="55" fillId="0" borderId="6" xfId="75" applyFont="1" applyFill="1" applyBorder="1" applyAlignment="1">
      <alignment horizontal="left" vertical="top" wrapText="1"/>
    </xf>
    <xf numFmtId="0" fontId="35" fillId="0" borderId="6" xfId="0" applyFont="1" applyFill="1" applyBorder="1" applyAlignment="1">
      <alignment horizontal="left" vertical="top" wrapText="1"/>
    </xf>
    <xf numFmtId="0" fontId="55" fillId="0" borderId="6" xfId="75" applyFont="1" applyFill="1" applyBorder="1" applyAlignment="1">
      <alignment horizontal="justify" vertical="center" wrapText="1"/>
    </xf>
    <xf numFmtId="49" fontId="35" fillId="0" borderId="6" xfId="0" applyNumberFormat="1" applyFont="1" applyFill="1" applyBorder="1" applyAlignment="1">
      <alignment vertical="center"/>
    </xf>
    <xf numFmtId="0" fontId="35" fillId="0" borderId="6" xfId="0" applyFont="1" applyFill="1" applyBorder="1" applyAlignment="1">
      <alignment horizontal="left" vertical="center" wrapText="1"/>
    </xf>
    <xf numFmtId="0" fontId="35" fillId="0" borderId="6" xfId="0" applyFont="1" applyFill="1" applyBorder="1" applyAlignment="1">
      <alignment wrapText="1"/>
    </xf>
    <xf numFmtId="0" fontId="35" fillId="0" borderId="6" xfId="0" applyNumberFormat="1" applyFont="1" applyFill="1" applyBorder="1" applyAlignment="1">
      <alignment horizontal="left" vertical="top" wrapText="1"/>
    </xf>
    <xf numFmtId="49" fontId="35" fillId="0" borderId="6" xfId="0" applyNumberFormat="1" applyFont="1" applyFill="1" applyBorder="1" applyAlignment="1">
      <alignment horizontal="left" vertical="top" wrapText="1"/>
    </xf>
    <xf numFmtId="0" fontId="53" fillId="0" borderId="6" xfId="0" applyFont="1" applyBorder="1" applyAlignment="1">
      <alignment horizontal="left" vertical="top" wrapText="1"/>
    </xf>
    <xf numFmtId="171" fontId="35" fillId="0" borderId="6" xfId="0" applyNumberFormat="1" applyFont="1" applyFill="1" applyBorder="1" applyAlignment="1">
      <alignment horizontal="left" vertical="center" wrapText="1"/>
    </xf>
    <xf numFmtId="0" fontId="53" fillId="0" borderId="6" xfId="0" applyFont="1" applyFill="1" applyBorder="1" applyAlignment="1">
      <alignment horizontal="left" vertical="top" wrapText="1"/>
    </xf>
    <xf numFmtId="0" fontId="55" fillId="0" borderId="6" xfId="75" applyFont="1" applyFill="1" applyBorder="1" applyAlignment="1">
      <alignment horizontal="justify" vertical="top" wrapText="1"/>
    </xf>
    <xf numFmtId="0" fontId="35" fillId="0" borderId="6" xfId="0" applyFont="1" applyFill="1" applyBorder="1" applyAlignment="1">
      <alignment horizontal="left"/>
    </xf>
    <xf numFmtId="0" fontId="53" fillId="0" borderId="6" xfId="0" applyFont="1" applyBorder="1" applyAlignment="1">
      <alignment horizontal="justify" wrapText="1"/>
    </xf>
    <xf numFmtId="49" fontId="4" fillId="0" borderId="0" xfId="92" applyNumberFormat="1" applyFont="1" applyFill="1" applyBorder="1" applyAlignment="1">
      <alignment horizontal="left" vertical="top" wrapText="1"/>
    </xf>
    <xf numFmtId="0" fontId="53" fillId="0" borderId="6" xfId="0" applyFont="1" applyBorder="1" applyAlignment="1">
      <alignment wrapText="1"/>
    </xf>
    <xf numFmtId="0" fontId="53" fillId="0" borderId="6" xfId="0" applyFont="1" applyFill="1" applyBorder="1" applyAlignment="1">
      <alignment wrapText="1"/>
    </xf>
    <xf numFmtId="0" fontId="35" fillId="0" borderId="6" xfId="0" applyFont="1" applyFill="1" applyBorder="1" applyAlignment="1">
      <alignment horizontal="left" vertical="top"/>
    </xf>
    <xf numFmtId="0" fontId="41" fillId="0" borderId="6" xfId="0" applyNumberFormat="1" applyFont="1" applyFill="1" applyBorder="1" applyAlignment="1">
      <alignment horizontal="center" vertical="top" wrapText="1"/>
    </xf>
    <xf numFmtId="170" fontId="42" fillId="0" borderId="6" xfId="0" applyNumberFormat="1" applyFont="1" applyFill="1" applyBorder="1" applyAlignment="1">
      <alignment horizontal="center" vertical="top" wrapText="1"/>
    </xf>
    <xf numFmtId="0" fontId="53" fillId="0" borderId="6" xfId="0" applyFont="1" applyBorder="1"/>
    <xf numFmtId="49" fontId="43" fillId="0" borderId="6" xfId="0" applyNumberFormat="1" applyFont="1" applyFill="1" applyBorder="1" applyAlignment="1">
      <alignment horizontal="center" vertical="top" wrapText="1"/>
    </xf>
    <xf numFmtId="170" fontId="35" fillId="0" borderId="6" xfId="0" applyNumberFormat="1" applyFont="1" applyBorder="1" applyAlignment="1">
      <alignment horizontal="center" vertical="top" wrapText="1"/>
    </xf>
    <xf numFmtId="0" fontId="42" fillId="0" borderId="6" xfId="0" applyFont="1" applyFill="1" applyBorder="1" applyAlignment="1">
      <alignment horizontal="center" vertical="top" wrapText="1"/>
    </xf>
    <xf numFmtId="0" fontId="38" fillId="0" borderId="6" xfId="0" applyFont="1" applyFill="1" applyBorder="1" applyAlignment="1">
      <alignment horizontal="left" vertical="top" wrapText="1"/>
    </xf>
    <xf numFmtId="170" fontId="42" fillId="0" borderId="6" xfId="0" applyNumberFormat="1" applyFont="1" applyBorder="1" applyAlignment="1">
      <alignment horizontal="center" vertical="center" wrapText="1"/>
    </xf>
    <xf numFmtId="0" fontId="42" fillId="0" borderId="6" xfId="71" applyFont="1" applyFill="1" applyBorder="1" applyAlignment="1">
      <alignment horizontal="center" vertical="center" wrapText="1"/>
    </xf>
    <xf numFmtId="0" fontId="41" fillId="0" borderId="6" xfId="71" applyFont="1" applyFill="1" applyBorder="1" applyAlignment="1">
      <alignment horizontal="center" vertical="top" wrapText="1"/>
    </xf>
    <xf numFmtId="0" fontId="42" fillId="0" borderId="6" xfId="71" applyFont="1" applyBorder="1" applyAlignment="1">
      <alignment horizontal="center" vertical="top" wrapText="1"/>
    </xf>
    <xf numFmtId="0" fontId="43" fillId="0" borderId="0" xfId="71" applyFont="1" applyFill="1" applyAlignment="1">
      <alignment horizontal="left"/>
    </xf>
    <xf numFmtId="0" fontId="38" fillId="0" borderId="0" xfId="71" applyFont="1" applyFill="1"/>
    <xf numFmtId="0" fontId="4" fillId="0" borderId="0" xfId="71" applyFont="1"/>
    <xf numFmtId="0" fontId="35" fillId="0" borderId="0" xfId="71" applyFont="1" applyAlignment="1"/>
    <xf numFmtId="0" fontId="35" fillId="45" borderId="0" xfId="71" applyFont="1" applyFill="1" applyAlignment="1">
      <alignment horizontal="right"/>
    </xf>
    <xf numFmtId="0" fontId="53" fillId="0" borderId="0" xfId="71" applyFont="1" applyAlignment="1">
      <alignment horizontal="right"/>
    </xf>
    <xf numFmtId="0" fontId="35" fillId="0" borderId="0" xfId="0" applyFont="1" applyAlignment="1"/>
    <xf numFmtId="49" fontId="53" fillId="0" borderId="6" xfId="0" applyNumberFormat="1" applyFont="1" applyFill="1" applyBorder="1" applyAlignment="1">
      <alignment horizontal="center" vertical="top" wrapText="1"/>
    </xf>
    <xf numFmtId="49" fontId="53" fillId="41" borderId="6" xfId="0" applyNumberFormat="1" applyFont="1" applyFill="1" applyBorder="1" applyAlignment="1">
      <alignment horizontal="center" vertical="top" wrapText="1"/>
    </xf>
    <xf numFmtId="0" fontId="53" fillId="0" borderId="6" xfId="0" applyFont="1" applyBorder="1" applyAlignment="1">
      <alignment horizontal="center" vertical="top" wrapText="1"/>
    </xf>
    <xf numFmtId="0" fontId="53" fillId="0" borderId="6" xfId="0" applyFont="1" applyFill="1" applyBorder="1" applyAlignment="1">
      <alignment horizontal="center" vertical="top"/>
    </xf>
    <xf numFmtId="0" fontId="53" fillId="0" borderId="6" xfId="0" applyFont="1" applyBorder="1" applyAlignment="1">
      <alignment horizontal="center" vertical="top"/>
    </xf>
    <xf numFmtId="49" fontId="55" fillId="0" borderId="6" xfId="75" applyNumberFormat="1" applyFont="1" applyFill="1" applyBorder="1" applyAlignment="1">
      <alignment horizontal="center" vertical="top" wrapText="1"/>
    </xf>
    <xf numFmtId="0" fontId="53" fillId="0" borderId="6" xfId="0" applyFont="1" applyFill="1" applyBorder="1" applyAlignment="1">
      <alignment horizontal="center" vertical="top" wrapText="1"/>
    </xf>
    <xf numFmtId="49" fontId="53" fillId="0" borderId="6" xfId="0" applyNumberFormat="1" applyFont="1" applyFill="1" applyBorder="1" applyAlignment="1">
      <alignment horizontal="center" vertical="top"/>
    </xf>
    <xf numFmtId="0" fontId="12" fillId="0" borderId="0" xfId="71" applyFont="1" applyAlignment="1">
      <alignment horizontal="center" vertical="center" wrapText="1"/>
    </xf>
    <xf numFmtId="0" fontId="11" fillId="0" borderId="0" xfId="71" applyFont="1" applyBorder="1" applyAlignment="1">
      <alignment horizontal="center"/>
    </xf>
    <xf numFmtId="0" fontId="35" fillId="0" borderId="0" xfId="0" applyFont="1" applyAlignment="1">
      <alignment horizontal="right"/>
    </xf>
    <xf numFmtId="0" fontId="17" fillId="45" borderId="0" xfId="0" applyNumberFormat="1" applyFont="1" applyFill="1" applyBorder="1" applyAlignment="1">
      <alignment horizontal="center" wrapText="1"/>
    </xf>
    <xf numFmtId="0" fontId="7" fillId="0" borderId="11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36" fillId="0" borderId="0" xfId="0" applyNumberFormat="1" applyFont="1" applyFill="1" applyAlignment="1">
      <alignment horizontal="center" wrapText="1"/>
    </xf>
    <xf numFmtId="0" fontId="12" fillId="0" borderId="0" xfId="0" applyFont="1" applyBorder="1" applyAlignment="1">
      <alignment horizontal="center" vertical="center" wrapText="1" shrinkToFit="1"/>
    </xf>
    <xf numFmtId="0" fontId="0" fillId="0" borderId="0" xfId="0" applyBorder="1" applyAlignment="1">
      <alignment vertical="center"/>
    </xf>
    <xf numFmtId="0" fontId="35" fillId="45" borderId="0" xfId="0" applyFont="1" applyFill="1" applyAlignment="1">
      <alignment horizontal="right"/>
    </xf>
    <xf numFmtId="0" fontId="12" fillId="0" borderId="0" xfId="71" applyFont="1" applyAlignment="1">
      <alignment horizontal="center" wrapText="1"/>
    </xf>
    <xf numFmtId="0" fontId="35" fillId="0" borderId="0" xfId="0" applyFont="1" applyFill="1" applyAlignment="1">
      <alignment horizontal="right"/>
    </xf>
    <xf numFmtId="0" fontId="12" fillId="0" borderId="0" xfId="67" applyFont="1" applyBorder="1" applyAlignment="1">
      <alignment horizontal="center" wrapText="1" shrinkToFit="1"/>
    </xf>
    <xf numFmtId="0" fontId="26" fillId="0" borderId="0" xfId="67" applyBorder="1" applyAlignment="1"/>
    <xf numFmtId="0" fontId="12" fillId="0" borderId="9" xfId="67" applyFont="1" applyBorder="1" applyAlignment="1">
      <alignment horizontal="center" wrapText="1" shrinkToFit="1"/>
    </xf>
    <xf numFmtId="166" fontId="7" fillId="0" borderId="6" xfId="0" applyNumberFormat="1" applyFont="1" applyFill="1" applyBorder="1" applyAlignment="1">
      <alignment horizontal="center"/>
    </xf>
    <xf numFmtId="166" fontId="14" fillId="0" borderId="6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7" fillId="0" borderId="6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wrapText="1"/>
    </xf>
    <xf numFmtId="0" fontId="14" fillId="0" borderId="10" xfId="0" applyFont="1" applyBorder="1" applyAlignment="1"/>
    <xf numFmtId="166" fontId="14" fillId="0" borderId="6" xfId="0" applyNumberFormat="1" applyFont="1" applyBorder="1" applyAlignment="1">
      <alignment horizontal="center"/>
    </xf>
    <xf numFmtId="49" fontId="11" fillId="0" borderId="0" xfId="80" applyNumberFormat="1" applyFont="1" applyFill="1" applyAlignment="1">
      <alignment horizontal="center" wrapText="1"/>
    </xf>
    <xf numFmtId="49" fontId="11" fillId="0" borderId="0" xfId="80" applyNumberFormat="1" applyFont="1" applyFill="1" applyAlignment="1">
      <alignment horizontal="center"/>
    </xf>
    <xf numFmtId="0" fontId="12" fillId="0" borderId="0" xfId="0" applyFont="1" applyBorder="1" applyAlignment="1">
      <alignment horizontal="center" wrapText="1" shrinkToFit="1"/>
    </xf>
  </cellXfs>
  <cellStyles count="93">
    <cellStyle name="Accent1 - 20%" xfId="1"/>
    <cellStyle name="Accent1 - 40%" xfId="2"/>
    <cellStyle name="Accent1 - 60%" xfId="3"/>
    <cellStyle name="Accent2 - 20%" xfId="4"/>
    <cellStyle name="Accent2 - 40%" xfId="5"/>
    <cellStyle name="Accent2 - 60%" xfId="6"/>
    <cellStyle name="Accent3 - 20%" xfId="7"/>
    <cellStyle name="Accent3 - 40%" xfId="8"/>
    <cellStyle name="Accent3 - 60%" xfId="9"/>
    <cellStyle name="Accent4 - 20%" xfId="10"/>
    <cellStyle name="Accent4 - 40%" xfId="11"/>
    <cellStyle name="Accent4 - 60%" xfId="12"/>
    <cellStyle name="Accent5 - 20%" xfId="13"/>
    <cellStyle name="Accent5 - 40%" xfId="14"/>
    <cellStyle name="Accent5 - 60%" xfId="15"/>
    <cellStyle name="Accent6 - 20%" xfId="16"/>
    <cellStyle name="Accent6 - 40%" xfId="17"/>
    <cellStyle name="Accent6 - 60%" xfId="18"/>
    <cellStyle name="Emphasis 1" xfId="19"/>
    <cellStyle name="Emphasis 2" xfId="20"/>
    <cellStyle name="Emphasis 3" xfId="21"/>
    <cellStyle name="SAPBEXaggData" xfId="22"/>
    <cellStyle name="SAPBEXaggDataEmph" xfId="23"/>
    <cellStyle name="SAPBEXaggItem" xfId="24"/>
    <cellStyle name="SAPBEXaggItemX" xfId="25"/>
    <cellStyle name="SAPBEXchaText" xfId="26"/>
    <cellStyle name="SAPBEXexcBad7" xfId="27"/>
    <cellStyle name="SAPBEXexcBad8" xfId="28"/>
    <cellStyle name="SAPBEXexcBad9" xfId="29"/>
    <cellStyle name="SAPBEXexcCritical4" xfId="30"/>
    <cellStyle name="SAPBEXexcCritical5" xfId="31"/>
    <cellStyle name="SAPBEXexcCritical6" xfId="32"/>
    <cellStyle name="SAPBEXexcGood1" xfId="33"/>
    <cellStyle name="SAPBEXexcGood2" xfId="34"/>
    <cellStyle name="SAPBEXexcGood3" xfId="35"/>
    <cellStyle name="SAPBEXfilterDrill" xfId="36"/>
    <cellStyle name="SAPBEXfilterItem" xfId="37"/>
    <cellStyle name="SAPBEXfilterText" xfId="38"/>
    <cellStyle name="SAPBEXformats" xfId="39"/>
    <cellStyle name="SAPBEXheaderItem" xfId="40"/>
    <cellStyle name="SAPBEXheaderText" xfId="41"/>
    <cellStyle name="SAPBEXHLevel0" xfId="42"/>
    <cellStyle name="SAPBEXHLevel0X" xfId="43"/>
    <cellStyle name="SAPBEXHLevel1" xfId="44"/>
    <cellStyle name="SAPBEXHLevel1X" xfId="45"/>
    <cellStyle name="SAPBEXHLevel2" xfId="46"/>
    <cellStyle name="SAPBEXHLevel2 2" xfId="47"/>
    <cellStyle name="SAPBEXHLevel2X" xfId="48"/>
    <cellStyle name="SAPBEXHLevel3" xfId="49"/>
    <cellStyle name="SAPBEXHLevel3X" xfId="50"/>
    <cellStyle name="SAPBEXinputData" xfId="51"/>
    <cellStyle name="SAPBEXItemHeader" xfId="52"/>
    <cellStyle name="SAPBEXresData" xfId="53"/>
    <cellStyle name="SAPBEXresDataEmph" xfId="54"/>
    <cellStyle name="SAPBEXresItem" xfId="55"/>
    <cellStyle name="SAPBEXresItemX" xfId="56"/>
    <cellStyle name="SAPBEXstdData" xfId="57"/>
    <cellStyle name="SAPBEXstdData 2" xfId="58"/>
    <cellStyle name="SAPBEXstdDataEmph" xfId="59"/>
    <cellStyle name="SAPBEXstdItem" xfId="60"/>
    <cellStyle name="SAPBEXstdItemX" xfId="61"/>
    <cellStyle name="SAPBEXtitle" xfId="62"/>
    <cellStyle name="SAPBEXunassignedItem" xfId="63"/>
    <cellStyle name="SAPBEXundefined" xfId="64"/>
    <cellStyle name="Sheet Title" xfId="65"/>
    <cellStyle name="Обычный" xfId="0" builtinId="0"/>
    <cellStyle name="Обычный 10" xfId="66"/>
    <cellStyle name="Обычный 11" xfId="67"/>
    <cellStyle name="Обычный 12" xfId="68"/>
    <cellStyle name="Обычный 13" xfId="69"/>
    <cellStyle name="Обычный 14" xfId="70"/>
    <cellStyle name="Обычный 2" xfId="71"/>
    <cellStyle name="Обычный 2 2" xfId="72"/>
    <cellStyle name="Обычный 2 2 2" xfId="73"/>
    <cellStyle name="Обычный 2 3" xfId="74"/>
    <cellStyle name="Обычный 3" xfId="75"/>
    <cellStyle name="Обычный 4" xfId="76"/>
    <cellStyle name="Обычный 5" xfId="77"/>
    <cellStyle name="Обычный 5 2" xfId="78"/>
    <cellStyle name="Обычный 5 3" xfId="79"/>
    <cellStyle name="Обычный 5 4" xfId="80"/>
    <cellStyle name="Обычный 6" xfId="81"/>
    <cellStyle name="Обычный 7" xfId="82"/>
    <cellStyle name="Обычный 7 2" xfId="83"/>
    <cellStyle name="Обычный 7 2 2" xfId="84"/>
    <cellStyle name="Обычный 8" xfId="85"/>
    <cellStyle name="Обычный 9" xfId="86"/>
    <cellStyle name="Обычный_администраторы 2010 год" xfId="92"/>
    <cellStyle name="Обычный_Прил" xfId="91"/>
    <cellStyle name="Процентный 6" xfId="87"/>
    <cellStyle name="Тысячи [0]_Лист1" xfId="88"/>
    <cellStyle name="Тысячи_Лист1" xfId="89"/>
    <cellStyle name="Финансовый 2" xfId="9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tEV/AppData/Local/Temp/BW/Analyzer/Workbooks/&#1060;&#1091;&#1085;&#1082;&#1094;&#1080;&#1086;&#1085;&#1072;&#1083;&#1100;&#1085;&#1072;&#1103;%20&#1089;&#1090;&#1088;&#1091;&#1082;&#1090;&#1091;&#1088;&#1072;%20&#1088;&#1072;&#1089;&#1093;&#1086;&#1076;&#1086;&#1074;-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tEV/AppData/Local/Temp/BW/Analyzer/Workbooks/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RAVLEVA\SharedDocs\Users\KartEV\AppData\Local\Temp\BW\Analyzer\Workbooks\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trova\&#1086;&#1073;&#1097;&#1072;&#1103;\Users\KartEV\AppData\Local\Temp\BW\Analyzer\Workbooks\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RAVLEVA\SharedDocs\Users\KartEV\AppData\Local\Temp\BW\Analyzer\Workbooks\&#1060;&#1091;&#1085;&#1082;&#1094;&#1080;&#1086;&#1085;&#1072;&#1083;&#1100;&#1085;&#1072;&#1103;%20&#1089;&#1090;&#1088;&#1091;&#1082;&#1090;&#1091;&#1088;&#1072;%20&#1088;&#1072;&#1089;&#1093;&#1086;&#1076;&#1086;&#1074;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trova\&#1086;&#1073;&#1097;&#1072;&#1103;\Users\KartEV\AppData\Local\Temp\BW\Analyzer\Workbooks\&#1060;&#1091;&#1085;&#1082;&#1094;&#1080;&#1086;&#1085;&#1072;&#1083;&#1100;&#1085;&#1072;&#1103;%20&#1089;&#1090;&#1088;&#1091;&#1082;&#1090;&#1091;&#1088;&#1072;%20&#1088;&#1072;&#1089;&#1093;&#1086;&#1076;&#1086;&#1074;-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tEV/AppData/Local/Temp/BW/Analyzer/Workbooks/&#1060;&#1091;&#1085;&#1082;&#1094;&#1080;&#1086;&#1085;&#1072;&#1083;&#1100;&#1085;&#1072;&#1103;%20&#1089;&#1090;&#1088;&#1091;&#1082;&#1090;&#1091;&#1088;&#1072;%20&#1088;&#1072;&#1089;&#1093;&#1086;&#1076;&#1086;&#1074;-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RAVLEVA\SharedDocs\Users\KartEV\AppData\Local\Temp\BW\Analyzer\Workbooks\&#1060;&#1091;&#1085;&#1082;&#1094;&#1080;&#1086;&#1085;&#1072;&#1083;&#1100;&#1085;&#1072;&#1103;%20&#1089;&#1090;&#1088;&#1091;&#1082;&#1090;&#1091;&#1088;&#1072;%20&#1088;&#1072;&#1089;&#1093;&#1086;&#1076;&#1086;&#1074;-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trova\&#1086;&#1073;&#1097;&#1072;&#1103;\Users\KartEV\AppData\Local\Temp\BW\Analyzer\Workbooks\&#1060;&#1091;&#1085;&#1082;&#1094;&#1080;&#1086;&#1085;&#1072;&#1083;&#1100;&#1085;&#1072;&#1103;%20&#1089;&#1090;&#1088;&#1091;&#1082;&#1090;&#1091;&#1088;&#1072;%20&#1088;&#1072;&#1089;&#1093;&#1086;&#1076;&#1086;&#1074;-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tEV/AppData/Local/Temp/BW/Analyzer/Workbooks/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RAVLEVA\SharedDocs\Users\KartEV\AppData\Local\Temp\BW\Analyzer\Workbooks\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trova\&#1086;&#1073;&#1097;&#1072;&#1103;\Users\KartEV\AppData\Local\Temp\BW\Analyzer\Workbooks\&#1055;&#1088;&#1080;&#1083;&#1086;&#1078;&#1077;&#1085;&#1080;&#1077;%20&#1085;&#1072;%20&#1056;&#1054;%20&#1074;%20&#1088;&#1072;&#1079;&#1088;&#1077;&#1079;&#1077;%20&#1084;&#1091;&#1085;&#1080;&#1094;&#1080;&#1087;&#1072;&#1083;&#1100;&#1085;&#1099;&#1093;%20&#1088;-&#1085;&#1086;&#1074;-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Graph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BExRepositorySheet"/>
      <sheetName val="Приложение"/>
      <sheetName val="Table"/>
      <sheetName val="Attachname"/>
      <sheetName val="Graph"/>
      <sheetName val="Приложение на РО в разрезе муни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8">
    <pageSetUpPr fitToPage="1"/>
  </sheetPr>
  <dimension ref="A1:E94"/>
  <sheetViews>
    <sheetView showGridLines="0" view="pageLayout" zoomScaleNormal="100" workbookViewId="0">
      <selection activeCell="B19" sqref="B19"/>
    </sheetView>
  </sheetViews>
  <sheetFormatPr defaultColWidth="19.44140625" defaultRowHeight="13.2"/>
  <cols>
    <col min="1" max="1" width="23.77734375" style="183" customWidth="1"/>
    <col min="2" max="2" width="83.44140625" style="183" customWidth="1"/>
    <col min="3" max="3" width="13.77734375" style="183" customWidth="1"/>
    <col min="4" max="4" width="19" style="183" customWidth="1"/>
    <col min="5" max="5" width="7.109375" style="183" hidden="1" customWidth="1"/>
    <col min="6" max="256" width="19.44140625" style="183"/>
    <col min="257" max="257" width="23.77734375" style="183" customWidth="1"/>
    <col min="258" max="258" width="83.44140625" style="183" customWidth="1"/>
    <col min="259" max="259" width="13.77734375" style="183" customWidth="1"/>
    <col min="260" max="260" width="19" style="183" customWidth="1"/>
    <col min="261" max="261" width="0" style="183" hidden="1" customWidth="1"/>
    <col min="262" max="512" width="19.44140625" style="183"/>
    <col min="513" max="513" width="23.77734375" style="183" customWidth="1"/>
    <col min="514" max="514" width="83.44140625" style="183" customWidth="1"/>
    <col min="515" max="515" width="13.77734375" style="183" customWidth="1"/>
    <col min="516" max="516" width="19" style="183" customWidth="1"/>
    <col min="517" max="517" width="0" style="183" hidden="1" customWidth="1"/>
    <col min="518" max="768" width="19.44140625" style="183"/>
    <col min="769" max="769" width="23.77734375" style="183" customWidth="1"/>
    <col min="770" max="770" width="83.44140625" style="183" customWidth="1"/>
    <col min="771" max="771" width="13.77734375" style="183" customWidth="1"/>
    <col min="772" max="772" width="19" style="183" customWidth="1"/>
    <col min="773" max="773" width="0" style="183" hidden="1" customWidth="1"/>
    <col min="774" max="1024" width="19.44140625" style="183"/>
    <col min="1025" max="1025" width="23.77734375" style="183" customWidth="1"/>
    <col min="1026" max="1026" width="83.44140625" style="183" customWidth="1"/>
    <col min="1027" max="1027" width="13.77734375" style="183" customWidth="1"/>
    <col min="1028" max="1028" width="19" style="183" customWidth="1"/>
    <col min="1029" max="1029" width="0" style="183" hidden="1" customWidth="1"/>
    <col min="1030" max="1280" width="19.44140625" style="183"/>
    <col min="1281" max="1281" width="23.77734375" style="183" customWidth="1"/>
    <col min="1282" max="1282" width="83.44140625" style="183" customWidth="1"/>
    <col min="1283" max="1283" width="13.77734375" style="183" customWidth="1"/>
    <col min="1284" max="1284" width="19" style="183" customWidth="1"/>
    <col min="1285" max="1285" width="0" style="183" hidden="1" customWidth="1"/>
    <col min="1286" max="1536" width="19.44140625" style="183"/>
    <col min="1537" max="1537" width="23.77734375" style="183" customWidth="1"/>
    <col min="1538" max="1538" width="83.44140625" style="183" customWidth="1"/>
    <col min="1539" max="1539" width="13.77734375" style="183" customWidth="1"/>
    <col min="1540" max="1540" width="19" style="183" customWidth="1"/>
    <col min="1541" max="1541" width="0" style="183" hidden="1" customWidth="1"/>
    <col min="1542" max="1792" width="19.44140625" style="183"/>
    <col min="1793" max="1793" width="23.77734375" style="183" customWidth="1"/>
    <col min="1794" max="1794" width="83.44140625" style="183" customWidth="1"/>
    <col min="1795" max="1795" width="13.77734375" style="183" customWidth="1"/>
    <col min="1796" max="1796" width="19" style="183" customWidth="1"/>
    <col min="1797" max="1797" width="0" style="183" hidden="1" customWidth="1"/>
    <col min="1798" max="2048" width="19.44140625" style="183"/>
    <col min="2049" max="2049" width="23.77734375" style="183" customWidth="1"/>
    <col min="2050" max="2050" width="83.44140625" style="183" customWidth="1"/>
    <col min="2051" max="2051" width="13.77734375" style="183" customWidth="1"/>
    <col min="2052" max="2052" width="19" style="183" customWidth="1"/>
    <col min="2053" max="2053" width="0" style="183" hidden="1" customWidth="1"/>
    <col min="2054" max="2304" width="19.44140625" style="183"/>
    <col min="2305" max="2305" width="23.77734375" style="183" customWidth="1"/>
    <col min="2306" max="2306" width="83.44140625" style="183" customWidth="1"/>
    <col min="2307" max="2307" width="13.77734375" style="183" customWidth="1"/>
    <col min="2308" max="2308" width="19" style="183" customWidth="1"/>
    <col min="2309" max="2309" width="0" style="183" hidden="1" customWidth="1"/>
    <col min="2310" max="2560" width="19.44140625" style="183"/>
    <col min="2561" max="2561" width="23.77734375" style="183" customWidth="1"/>
    <col min="2562" max="2562" width="83.44140625" style="183" customWidth="1"/>
    <col min="2563" max="2563" width="13.77734375" style="183" customWidth="1"/>
    <col min="2564" max="2564" width="19" style="183" customWidth="1"/>
    <col min="2565" max="2565" width="0" style="183" hidden="1" customWidth="1"/>
    <col min="2566" max="2816" width="19.44140625" style="183"/>
    <col min="2817" max="2817" width="23.77734375" style="183" customWidth="1"/>
    <col min="2818" max="2818" width="83.44140625" style="183" customWidth="1"/>
    <col min="2819" max="2819" width="13.77734375" style="183" customWidth="1"/>
    <col min="2820" max="2820" width="19" style="183" customWidth="1"/>
    <col min="2821" max="2821" width="0" style="183" hidden="1" customWidth="1"/>
    <col min="2822" max="3072" width="19.44140625" style="183"/>
    <col min="3073" max="3073" width="23.77734375" style="183" customWidth="1"/>
    <col min="3074" max="3074" width="83.44140625" style="183" customWidth="1"/>
    <col min="3075" max="3075" width="13.77734375" style="183" customWidth="1"/>
    <col min="3076" max="3076" width="19" style="183" customWidth="1"/>
    <col min="3077" max="3077" width="0" style="183" hidden="1" customWidth="1"/>
    <col min="3078" max="3328" width="19.44140625" style="183"/>
    <col min="3329" max="3329" width="23.77734375" style="183" customWidth="1"/>
    <col min="3330" max="3330" width="83.44140625" style="183" customWidth="1"/>
    <col min="3331" max="3331" width="13.77734375" style="183" customWidth="1"/>
    <col min="3332" max="3332" width="19" style="183" customWidth="1"/>
    <col min="3333" max="3333" width="0" style="183" hidden="1" customWidth="1"/>
    <col min="3334" max="3584" width="19.44140625" style="183"/>
    <col min="3585" max="3585" width="23.77734375" style="183" customWidth="1"/>
    <col min="3586" max="3586" width="83.44140625" style="183" customWidth="1"/>
    <col min="3587" max="3587" width="13.77734375" style="183" customWidth="1"/>
    <col min="3588" max="3588" width="19" style="183" customWidth="1"/>
    <col min="3589" max="3589" width="0" style="183" hidden="1" customWidth="1"/>
    <col min="3590" max="3840" width="19.44140625" style="183"/>
    <col min="3841" max="3841" width="23.77734375" style="183" customWidth="1"/>
    <col min="3842" max="3842" width="83.44140625" style="183" customWidth="1"/>
    <col min="3843" max="3843" width="13.77734375" style="183" customWidth="1"/>
    <col min="3844" max="3844" width="19" style="183" customWidth="1"/>
    <col min="3845" max="3845" width="0" style="183" hidden="1" customWidth="1"/>
    <col min="3846" max="4096" width="19.44140625" style="183"/>
    <col min="4097" max="4097" width="23.77734375" style="183" customWidth="1"/>
    <col min="4098" max="4098" width="83.44140625" style="183" customWidth="1"/>
    <col min="4099" max="4099" width="13.77734375" style="183" customWidth="1"/>
    <col min="4100" max="4100" width="19" style="183" customWidth="1"/>
    <col min="4101" max="4101" width="0" style="183" hidden="1" customWidth="1"/>
    <col min="4102" max="4352" width="19.44140625" style="183"/>
    <col min="4353" max="4353" width="23.77734375" style="183" customWidth="1"/>
    <col min="4354" max="4354" width="83.44140625" style="183" customWidth="1"/>
    <col min="4355" max="4355" width="13.77734375" style="183" customWidth="1"/>
    <col min="4356" max="4356" width="19" style="183" customWidth="1"/>
    <col min="4357" max="4357" width="0" style="183" hidden="1" customWidth="1"/>
    <col min="4358" max="4608" width="19.44140625" style="183"/>
    <col min="4609" max="4609" width="23.77734375" style="183" customWidth="1"/>
    <col min="4610" max="4610" width="83.44140625" style="183" customWidth="1"/>
    <col min="4611" max="4611" width="13.77734375" style="183" customWidth="1"/>
    <col min="4612" max="4612" width="19" style="183" customWidth="1"/>
    <col min="4613" max="4613" width="0" style="183" hidden="1" customWidth="1"/>
    <col min="4614" max="4864" width="19.44140625" style="183"/>
    <col min="4865" max="4865" width="23.77734375" style="183" customWidth="1"/>
    <col min="4866" max="4866" width="83.44140625" style="183" customWidth="1"/>
    <col min="4867" max="4867" width="13.77734375" style="183" customWidth="1"/>
    <col min="4868" max="4868" width="19" style="183" customWidth="1"/>
    <col min="4869" max="4869" width="0" style="183" hidden="1" customWidth="1"/>
    <col min="4870" max="5120" width="19.44140625" style="183"/>
    <col min="5121" max="5121" width="23.77734375" style="183" customWidth="1"/>
    <col min="5122" max="5122" width="83.44140625" style="183" customWidth="1"/>
    <col min="5123" max="5123" width="13.77734375" style="183" customWidth="1"/>
    <col min="5124" max="5124" width="19" style="183" customWidth="1"/>
    <col min="5125" max="5125" width="0" style="183" hidden="1" customWidth="1"/>
    <col min="5126" max="5376" width="19.44140625" style="183"/>
    <col min="5377" max="5377" width="23.77734375" style="183" customWidth="1"/>
    <col min="5378" max="5378" width="83.44140625" style="183" customWidth="1"/>
    <col min="5379" max="5379" width="13.77734375" style="183" customWidth="1"/>
    <col min="5380" max="5380" width="19" style="183" customWidth="1"/>
    <col min="5381" max="5381" width="0" style="183" hidden="1" customWidth="1"/>
    <col min="5382" max="5632" width="19.44140625" style="183"/>
    <col min="5633" max="5633" width="23.77734375" style="183" customWidth="1"/>
    <col min="5634" max="5634" width="83.44140625" style="183" customWidth="1"/>
    <col min="5635" max="5635" width="13.77734375" style="183" customWidth="1"/>
    <col min="5636" max="5636" width="19" style="183" customWidth="1"/>
    <col min="5637" max="5637" width="0" style="183" hidden="1" customWidth="1"/>
    <col min="5638" max="5888" width="19.44140625" style="183"/>
    <col min="5889" max="5889" width="23.77734375" style="183" customWidth="1"/>
    <col min="5890" max="5890" width="83.44140625" style="183" customWidth="1"/>
    <col min="5891" max="5891" width="13.77734375" style="183" customWidth="1"/>
    <col min="5892" max="5892" width="19" style="183" customWidth="1"/>
    <col min="5893" max="5893" width="0" style="183" hidden="1" customWidth="1"/>
    <col min="5894" max="6144" width="19.44140625" style="183"/>
    <col min="6145" max="6145" width="23.77734375" style="183" customWidth="1"/>
    <col min="6146" max="6146" width="83.44140625" style="183" customWidth="1"/>
    <col min="6147" max="6147" width="13.77734375" style="183" customWidth="1"/>
    <col min="6148" max="6148" width="19" style="183" customWidth="1"/>
    <col min="6149" max="6149" width="0" style="183" hidden="1" customWidth="1"/>
    <col min="6150" max="6400" width="19.44140625" style="183"/>
    <col min="6401" max="6401" width="23.77734375" style="183" customWidth="1"/>
    <col min="6402" max="6402" width="83.44140625" style="183" customWidth="1"/>
    <col min="6403" max="6403" width="13.77734375" style="183" customWidth="1"/>
    <col min="6404" max="6404" width="19" style="183" customWidth="1"/>
    <col min="6405" max="6405" width="0" style="183" hidden="1" customWidth="1"/>
    <col min="6406" max="6656" width="19.44140625" style="183"/>
    <col min="6657" max="6657" width="23.77734375" style="183" customWidth="1"/>
    <col min="6658" max="6658" width="83.44140625" style="183" customWidth="1"/>
    <col min="6659" max="6659" width="13.77734375" style="183" customWidth="1"/>
    <col min="6660" max="6660" width="19" style="183" customWidth="1"/>
    <col min="6661" max="6661" width="0" style="183" hidden="1" customWidth="1"/>
    <col min="6662" max="6912" width="19.44140625" style="183"/>
    <col min="6913" max="6913" width="23.77734375" style="183" customWidth="1"/>
    <col min="6914" max="6914" width="83.44140625" style="183" customWidth="1"/>
    <col min="6915" max="6915" width="13.77734375" style="183" customWidth="1"/>
    <col min="6916" max="6916" width="19" style="183" customWidth="1"/>
    <col min="6917" max="6917" width="0" style="183" hidden="1" customWidth="1"/>
    <col min="6918" max="7168" width="19.44140625" style="183"/>
    <col min="7169" max="7169" width="23.77734375" style="183" customWidth="1"/>
    <col min="7170" max="7170" width="83.44140625" style="183" customWidth="1"/>
    <col min="7171" max="7171" width="13.77734375" style="183" customWidth="1"/>
    <col min="7172" max="7172" width="19" style="183" customWidth="1"/>
    <col min="7173" max="7173" width="0" style="183" hidden="1" customWidth="1"/>
    <col min="7174" max="7424" width="19.44140625" style="183"/>
    <col min="7425" max="7425" width="23.77734375" style="183" customWidth="1"/>
    <col min="7426" max="7426" width="83.44140625" style="183" customWidth="1"/>
    <col min="7427" max="7427" width="13.77734375" style="183" customWidth="1"/>
    <col min="7428" max="7428" width="19" style="183" customWidth="1"/>
    <col min="7429" max="7429" width="0" style="183" hidden="1" customWidth="1"/>
    <col min="7430" max="7680" width="19.44140625" style="183"/>
    <col min="7681" max="7681" width="23.77734375" style="183" customWidth="1"/>
    <col min="7682" max="7682" width="83.44140625" style="183" customWidth="1"/>
    <col min="7683" max="7683" width="13.77734375" style="183" customWidth="1"/>
    <col min="7684" max="7684" width="19" style="183" customWidth="1"/>
    <col min="7685" max="7685" width="0" style="183" hidden="1" customWidth="1"/>
    <col min="7686" max="7936" width="19.44140625" style="183"/>
    <col min="7937" max="7937" width="23.77734375" style="183" customWidth="1"/>
    <col min="7938" max="7938" width="83.44140625" style="183" customWidth="1"/>
    <col min="7939" max="7939" width="13.77734375" style="183" customWidth="1"/>
    <col min="7940" max="7940" width="19" style="183" customWidth="1"/>
    <col min="7941" max="7941" width="0" style="183" hidden="1" customWidth="1"/>
    <col min="7942" max="8192" width="19.44140625" style="183"/>
    <col min="8193" max="8193" width="23.77734375" style="183" customWidth="1"/>
    <col min="8194" max="8194" width="83.44140625" style="183" customWidth="1"/>
    <col min="8195" max="8195" width="13.77734375" style="183" customWidth="1"/>
    <col min="8196" max="8196" width="19" style="183" customWidth="1"/>
    <col min="8197" max="8197" width="0" style="183" hidden="1" customWidth="1"/>
    <col min="8198" max="8448" width="19.44140625" style="183"/>
    <col min="8449" max="8449" width="23.77734375" style="183" customWidth="1"/>
    <col min="8450" max="8450" width="83.44140625" style="183" customWidth="1"/>
    <col min="8451" max="8451" width="13.77734375" style="183" customWidth="1"/>
    <col min="8452" max="8452" width="19" style="183" customWidth="1"/>
    <col min="8453" max="8453" width="0" style="183" hidden="1" customWidth="1"/>
    <col min="8454" max="8704" width="19.44140625" style="183"/>
    <col min="8705" max="8705" width="23.77734375" style="183" customWidth="1"/>
    <col min="8706" max="8706" width="83.44140625" style="183" customWidth="1"/>
    <col min="8707" max="8707" width="13.77734375" style="183" customWidth="1"/>
    <col min="8708" max="8708" width="19" style="183" customWidth="1"/>
    <col min="8709" max="8709" width="0" style="183" hidden="1" customWidth="1"/>
    <col min="8710" max="8960" width="19.44140625" style="183"/>
    <col min="8961" max="8961" width="23.77734375" style="183" customWidth="1"/>
    <col min="8962" max="8962" width="83.44140625" style="183" customWidth="1"/>
    <col min="8963" max="8963" width="13.77734375" style="183" customWidth="1"/>
    <col min="8964" max="8964" width="19" style="183" customWidth="1"/>
    <col min="8965" max="8965" width="0" style="183" hidden="1" customWidth="1"/>
    <col min="8966" max="9216" width="19.44140625" style="183"/>
    <col min="9217" max="9217" width="23.77734375" style="183" customWidth="1"/>
    <col min="9218" max="9218" width="83.44140625" style="183" customWidth="1"/>
    <col min="9219" max="9219" width="13.77734375" style="183" customWidth="1"/>
    <col min="9220" max="9220" width="19" style="183" customWidth="1"/>
    <col min="9221" max="9221" width="0" style="183" hidden="1" customWidth="1"/>
    <col min="9222" max="9472" width="19.44140625" style="183"/>
    <col min="9473" max="9473" width="23.77734375" style="183" customWidth="1"/>
    <col min="9474" max="9474" width="83.44140625" style="183" customWidth="1"/>
    <col min="9475" max="9475" width="13.77734375" style="183" customWidth="1"/>
    <col min="9476" max="9476" width="19" style="183" customWidth="1"/>
    <col min="9477" max="9477" width="0" style="183" hidden="1" customWidth="1"/>
    <col min="9478" max="9728" width="19.44140625" style="183"/>
    <col min="9729" max="9729" width="23.77734375" style="183" customWidth="1"/>
    <col min="9730" max="9730" width="83.44140625" style="183" customWidth="1"/>
    <col min="9731" max="9731" width="13.77734375" style="183" customWidth="1"/>
    <col min="9732" max="9732" width="19" style="183" customWidth="1"/>
    <col min="9733" max="9733" width="0" style="183" hidden="1" customWidth="1"/>
    <col min="9734" max="9984" width="19.44140625" style="183"/>
    <col min="9985" max="9985" width="23.77734375" style="183" customWidth="1"/>
    <col min="9986" max="9986" width="83.44140625" style="183" customWidth="1"/>
    <col min="9987" max="9987" width="13.77734375" style="183" customWidth="1"/>
    <col min="9988" max="9988" width="19" style="183" customWidth="1"/>
    <col min="9989" max="9989" width="0" style="183" hidden="1" customWidth="1"/>
    <col min="9990" max="10240" width="19.44140625" style="183"/>
    <col min="10241" max="10241" width="23.77734375" style="183" customWidth="1"/>
    <col min="10242" max="10242" width="83.44140625" style="183" customWidth="1"/>
    <col min="10243" max="10243" width="13.77734375" style="183" customWidth="1"/>
    <col min="10244" max="10244" width="19" style="183" customWidth="1"/>
    <col min="10245" max="10245" width="0" style="183" hidden="1" customWidth="1"/>
    <col min="10246" max="10496" width="19.44140625" style="183"/>
    <col min="10497" max="10497" width="23.77734375" style="183" customWidth="1"/>
    <col min="10498" max="10498" width="83.44140625" style="183" customWidth="1"/>
    <col min="10499" max="10499" width="13.77734375" style="183" customWidth="1"/>
    <col min="10500" max="10500" width="19" style="183" customWidth="1"/>
    <col min="10501" max="10501" width="0" style="183" hidden="1" customWidth="1"/>
    <col min="10502" max="10752" width="19.44140625" style="183"/>
    <col min="10753" max="10753" width="23.77734375" style="183" customWidth="1"/>
    <col min="10754" max="10754" width="83.44140625" style="183" customWidth="1"/>
    <col min="10755" max="10755" width="13.77734375" style="183" customWidth="1"/>
    <col min="10756" max="10756" width="19" style="183" customWidth="1"/>
    <col min="10757" max="10757" width="0" style="183" hidden="1" customWidth="1"/>
    <col min="10758" max="11008" width="19.44140625" style="183"/>
    <col min="11009" max="11009" width="23.77734375" style="183" customWidth="1"/>
    <col min="11010" max="11010" width="83.44140625" style="183" customWidth="1"/>
    <col min="11011" max="11011" width="13.77734375" style="183" customWidth="1"/>
    <col min="11012" max="11012" width="19" style="183" customWidth="1"/>
    <col min="11013" max="11013" width="0" style="183" hidden="1" customWidth="1"/>
    <col min="11014" max="11264" width="19.44140625" style="183"/>
    <col min="11265" max="11265" width="23.77734375" style="183" customWidth="1"/>
    <col min="11266" max="11266" width="83.44140625" style="183" customWidth="1"/>
    <col min="11267" max="11267" width="13.77734375" style="183" customWidth="1"/>
    <col min="11268" max="11268" width="19" style="183" customWidth="1"/>
    <col min="11269" max="11269" width="0" style="183" hidden="1" customWidth="1"/>
    <col min="11270" max="11520" width="19.44140625" style="183"/>
    <col min="11521" max="11521" width="23.77734375" style="183" customWidth="1"/>
    <col min="11522" max="11522" width="83.44140625" style="183" customWidth="1"/>
    <col min="11523" max="11523" width="13.77734375" style="183" customWidth="1"/>
    <col min="11524" max="11524" width="19" style="183" customWidth="1"/>
    <col min="11525" max="11525" width="0" style="183" hidden="1" customWidth="1"/>
    <col min="11526" max="11776" width="19.44140625" style="183"/>
    <col min="11777" max="11777" width="23.77734375" style="183" customWidth="1"/>
    <col min="11778" max="11778" width="83.44140625" style="183" customWidth="1"/>
    <col min="11779" max="11779" width="13.77734375" style="183" customWidth="1"/>
    <col min="11780" max="11780" width="19" style="183" customWidth="1"/>
    <col min="11781" max="11781" width="0" style="183" hidden="1" customWidth="1"/>
    <col min="11782" max="12032" width="19.44140625" style="183"/>
    <col min="12033" max="12033" width="23.77734375" style="183" customWidth="1"/>
    <col min="12034" max="12034" width="83.44140625" style="183" customWidth="1"/>
    <col min="12035" max="12035" width="13.77734375" style="183" customWidth="1"/>
    <col min="12036" max="12036" width="19" style="183" customWidth="1"/>
    <col min="12037" max="12037" width="0" style="183" hidden="1" customWidth="1"/>
    <col min="12038" max="12288" width="19.44140625" style="183"/>
    <col min="12289" max="12289" width="23.77734375" style="183" customWidth="1"/>
    <col min="12290" max="12290" width="83.44140625" style="183" customWidth="1"/>
    <col min="12291" max="12291" width="13.77734375" style="183" customWidth="1"/>
    <col min="12292" max="12292" width="19" style="183" customWidth="1"/>
    <col min="12293" max="12293" width="0" style="183" hidden="1" customWidth="1"/>
    <col min="12294" max="12544" width="19.44140625" style="183"/>
    <col min="12545" max="12545" width="23.77734375" style="183" customWidth="1"/>
    <col min="12546" max="12546" width="83.44140625" style="183" customWidth="1"/>
    <col min="12547" max="12547" width="13.77734375" style="183" customWidth="1"/>
    <col min="12548" max="12548" width="19" style="183" customWidth="1"/>
    <col min="12549" max="12549" width="0" style="183" hidden="1" customWidth="1"/>
    <col min="12550" max="12800" width="19.44140625" style="183"/>
    <col min="12801" max="12801" width="23.77734375" style="183" customWidth="1"/>
    <col min="12802" max="12802" width="83.44140625" style="183" customWidth="1"/>
    <col min="12803" max="12803" width="13.77734375" style="183" customWidth="1"/>
    <col min="12804" max="12804" width="19" style="183" customWidth="1"/>
    <col min="12805" max="12805" width="0" style="183" hidden="1" customWidth="1"/>
    <col min="12806" max="13056" width="19.44140625" style="183"/>
    <col min="13057" max="13057" width="23.77734375" style="183" customWidth="1"/>
    <col min="13058" max="13058" width="83.44140625" style="183" customWidth="1"/>
    <col min="13059" max="13059" width="13.77734375" style="183" customWidth="1"/>
    <col min="13060" max="13060" width="19" style="183" customWidth="1"/>
    <col min="13061" max="13061" width="0" style="183" hidden="1" customWidth="1"/>
    <col min="13062" max="13312" width="19.44140625" style="183"/>
    <col min="13313" max="13313" width="23.77734375" style="183" customWidth="1"/>
    <col min="13314" max="13314" width="83.44140625" style="183" customWidth="1"/>
    <col min="13315" max="13315" width="13.77734375" style="183" customWidth="1"/>
    <col min="13316" max="13316" width="19" style="183" customWidth="1"/>
    <col min="13317" max="13317" width="0" style="183" hidden="1" customWidth="1"/>
    <col min="13318" max="13568" width="19.44140625" style="183"/>
    <col min="13569" max="13569" width="23.77734375" style="183" customWidth="1"/>
    <col min="13570" max="13570" width="83.44140625" style="183" customWidth="1"/>
    <col min="13571" max="13571" width="13.77734375" style="183" customWidth="1"/>
    <col min="13572" max="13572" width="19" style="183" customWidth="1"/>
    <col min="13573" max="13573" width="0" style="183" hidden="1" customWidth="1"/>
    <col min="13574" max="13824" width="19.44140625" style="183"/>
    <col min="13825" max="13825" width="23.77734375" style="183" customWidth="1"/>
    <col min="13826" max="13826" width="83.44140625" style="183" customWidth="1"/>
    <col min="13827" max="13827" width="13.77734375" style="183" customWidth="1"/>
    <col min="13828" max="13828" width="19" style="183" customWidth="1"/>
    <col min="13829" max="13829" width="0" style="183" hidden="1" customWidth="1"/>
    <col min="13830" max="14080" width="19.44140625" style="183"/>
    <col min="14081" max="14081" width="23.77734375" style="183" customWidth="1"/>
    <col min="14082" max="14082" width="83.44140625" style="183" customWidth="1"/>
    <col min="14083" max="14083" width="13.77734375" style="183" customWidth="1"/>
    <col min="14084" max="14084" width="19" style="183" customWidth="1"/>
    <col min="14085" max="14085" width="0" style="183" hidden="1" customWidth="1"/>
    <col min="14086" max="14336" width="19.44140625" style="183"/>
    <col min="14337" max="14337" width="23.77734375" style="183" customWidth="1"/>
    <col min="14338" max="14338" width="83.44140625" style="183" customWidth="1"/>
    <col min="14339" max="14339" width="13.77734375" style="183" customWidth="1"/>
    <col min="14340" max="14340" width="19" style="183" customWidth="1"/>
    <col min="14341" max="14341" width="0" style="183" hidden="1" customWidth="1"/>
    <col min="14342" max="14592" width="19.44140625" style="183"/>
    <col min="14593" max="14593" width="23.77734375" style="183" customWidth="1"/>
    <col min="14594" max="14594" width="83.44140625" style="183" customWidth="1"/>
    <col min="14595" max="14595" width="13.77734375" style="183" customWidth="1"/>
    <col min="14596" max="14596" width="19" style="183" customWidth="1"/>
    <col min="14597" max="14597" width="0" style="183" hidden="1" customWidth="1"/>
    <col min="14598" max="14848" width="19.44140625" style="183"/>
    <col min="14849" max="14849" width="23.77734375" style="183" customWidth="1"/>
    <col min="14850" max="14850" width="83.44140625" style="183" customWidth="1"/>
    <col min="14851" max="14851" width="13.77734375" style="183" customWidth="1"/>
    <col min="14852" max="14852" width="19" style="183" customWidth="1"/>
    <col min="14853" max="14853" width="0" style="183" hidden="1" customWidth="1"/>
    <col min="14854" max="15104" width="19.44140625" style="183"/>
    <col min="15105" max="15105" width="23.77734375" style="183" customWidth="1"/>
    <col min="15106" max="15106" width="83.44140625" style="183" customWidth="1"/>
    <col min="15107" max="15107" width="13.77734375" style="183" customWidth="1"/>
    <col min="15108" max="15108" width="19" style="183" customWidth="1"/>
    <col min="15109" max="15109" width="0" style="183" hidden="1" customWidth="1"/>
    <col min="15110" max="15360" width="19.44140625" style="183"/>
    <col min="15361" max="15361" width="23.77734375" style="183" customWidth="1"/>
    <col min="15362" max="15362" width="83.44140625" style="183" customWidth="1"/>
    <col min="15363" max="15363" width="13.77734375" style="183" customWidth="1"/>
    <col min="15364" max="15364" width="19" style="183" customWidth="1"/>
    <col min="15365" max="15365" width="0" style="183" hidden="1" customWidth="1"/>
    <col min="15366" max="15616" width="19.44140625" style="183"/>
    <col min="15617" max="15617" width="23.77734375" style="183" customWidth="1"/>
    <col min="15618" max="15618" width="83.44140625" style="183" customWidth="1"/>
    <col min="15619" max="15619" width="13.77734375" style="183" customWidth="1"/>
    <col min="15620" max="15620" width="19" style="183" customWidth="1"/>
    <col min="15621" max="15621" width="0" style="183" hidden="1" customWidth="1"/>
    <col min="15622" max="15872" width="19.44140625" style="183"/>
    <col min="15873" max="15873" width="23.77734375" style="183" customWidth="1"/>
    <col min="15874" max="15874" width="83.44140625" style="183" customWidth="1"/>
    <col min="15875" max="15875" width="13.77734375" style="183" customWidth="1"/>
    <col min="15876" max="15876" width="19" style="183" customWidth="1"/>
    <col min="15877" max="15877" width="0" style="183" hidden="1" customWidth="1"/>
    <col min="15878" max="16128" width="19.44140625" style="183"/>
    <col min="16129" max="16129" width="23.77734375" style="183" customWidth="1"/>
    <col min="16130" max="16130" width="83.44140625" style="183" customWidth="1"/>
    <col min="16131" max="16131" width="13.77734375" style="183" customWidth="1"/>
    <col min="16132" max="16132" width="19" style="183" customWidth="1"/>
    <col min="16133" max="16133" width="0" style="183" hidden="1" customWidth="1"/>
    <col min="16134" max="16384" width="19.44140625" style="183"/>
  </cols>
  <sheetData>
    <row r="1" spans="1:4">
      <c r="A1" s="302" t="s">
        <v>625</v>
      </c>
      <c r="B1" s="302"/>
      <c r="C1" s="302"/>
    </row>
    <row r="2" spans="1:4">
      <c r="A2" s="302" t="s">
        <v>517</v>
      </c>
      <c r="B2" s="302"/>
      <c r="C2" s="302"/>
    </row>
    <row r="3" spans="1:4">
      <c r="A3" s="302" t="s">
        <v>882</v>
      </c>
      <c r="B3" s="302"/>
      <c r="C3" s="302"/>
    </row>
    <row r="4" spans="1:4">
      <c r="A4" s="184"/>
      <c r="B4" s="184"/>
      <c r="C4" s="184"/>
    </row>
    <row r="5" spans="1:4">
      <c r="A5" s="302" t="s">
        <v>625</v>
      </c>
      <c r="B5" s="302"/>
      <c r="C5" s="302"/>
    </row>
    <row r="6" spans="1:4">
      <c r="A6" s="302" t="s">
        <v>517</v>
      </c>
      <c r="B6" s="302"/>
      <c r="C6" s="302"/>
    </row>
    <row r="7" spans="1:4">
      <c r="A7" s="302" t="s">
        <v>541</v>
      </c>
      <c r="B7" s="302"/>
      <c r="C7" s="302"/>
    </row>
    <row r="8" spans="1:4" ht="13.8">
      <c r="A8" s="185"/>
      <c r="B8" s="186"/>
      <c r="C8" s="186"/>
      <c r="D8" s="185"/>
    </row>
    <row r="9" spans="1:4" ht="38.25" customHeight="1">
      <c r="A9" s="300" t="s">
        <v>626</v>
      </c>
      <c r="B9" s="300"/>
      <c r="C9" s="300"/>
      <c r="D9" s="185"/>
    </row>
    <row r="10" spans="1:4" ht="13.8">
      <c r="A10" s="185"/>
      <c r="B10" s="301"/>
      <c r="C10" s="301"/>
      <c r="D10" s="185"/>
    </row>
    <row r="11" spans="1:4" ht="26.4">
      <c r="A11" s="187" t="s">
        <v>627</v>
      </c>
      <c r="B11" s="188" t="s">
        <v>628</v>
      </c>
      <c r="C11" s="189" t="s">
        <v>629</v>
      </c>
      <c r="D11" s="185"/>
    </row>
    <row r="12" spans="1:4" ht="13.8">
      <c r="A12" s="190">
        <v>1</v>
      </c>
      <c r="B12" s="190">
        <v>2</v>
      </c>
      <c r="C12" s="191" t="s">
        <v>450</v>
      </c>
      <c r="D12" s="185"/>
    </row>
    <row r="13" spans="1:4" ht="13.8">
      <c r="A13" s="192" t="s">
        <v>630</v>
      </c>
      <c r="B13" s="193" t="s">
        <v>631</v>
      </c>
      <c r="C13" s="194">
        <f>C14+C18+C22+C26+C29+C34+C38+C42+C16+C36</f>
        <v>147635.5</v>
      </c>
      <c r="D13" s="185"/>
    </row>
    <row r="14" spans="1:4" ht="13.8">
      <c r="A14" s="192" t="s">
        <v>632</v>
      </c>
      <c r="B14" s="193" t="s">
        <v>633</v>
      </c>
      <c r="C14" s="194">
        <f>C15</f>
        <v>96132.4</v>
      </c>
      <c r="D14" s="185"/>
    </row>
    <row r="15" spans="1:4" ht="13.8">
      <c r="A15" s="192" t="s">
        <v>634</v>
      </c>
      <c r="B15" s="193" t="s">
        <v>635</v>
      </c>
      <c r="C15" s="195">
        <v>96132.4</v>
      </c>
      <c r="D15" s="185"/>
    </row>
    <row r="16" spans="1:4" ht="26.4">
      <c r="A16" s="196" t="s">
        <v>636</v>
      </c>
      <c r="B16" s="197" t="s">
        <v>637</v>
      </c>
      <c r="C16" s="194">
        <f>C17</f>
        <v>4079</v>
      </c>
      <c r="D16" s="185"/>
    </row>
    <row r="17" spans="1:4" s="226" customFormat="1" ht="13.8">
      <c r="A17" s="223" t="s">
        <v>638</v>
      </c>
      <c r="B17" s="224" t="s">
        <v>639</v>
      </c>
      <c r="C17" s="195">
        <v>4079</v>
      </c>
      <c r="D17" s="225"/>
    </row>
    <row r="18" spans="1:4" s="226" customFormat="1" ht="13.8">
      <c r="A18" s="227" t="s">
        <v>640</v>
      </c>
      <c r="B18" s="228" t="s">
        <v>641</v>
      </c>
      <c r="C18" s="195">
        <f>C19+C20+C21</f>
        <v>10171.9</v>
      </c>
      <c r="D18" s="225"/>
    </row>
    <row r="19" spans="1:4" s="226" customFormat="1" ht="13.8">
      <c r="A19" s="227" t="s">
        <v>642</v>
      </c>
      <c r="B19" s="228" t="s">
        <v>643</v>
      </c>
      <c r="C19" s="195">
        <v>10136</v>
      </c>
      <c r="D19" s="225"/>
    </row>
    <row r="20" spans="1:4" s="226" customFormat="1" ht="13.8">
      <c r="A20" s="229" t="s">
        <v>644</v>
      </c>
      <c r="B20" s="230" t="s">
        <v>645</v>
      </c>
      <c r="C20" s="195">
        <v>1.6</v>
      </c>
      <c r="D20" s="225"/>
    </row>
    <row r="21" spans="1:4" s="226" customFormat="1" ht="13.8">
      <c r="A21" s="229" t="s">
        <v>646</v>
      </c>
      <c r="B21" s="230" t="s">
        <v>647</v>
      </c>
      <c r="C21" s="195">
        <v>34.299999999999997</v>
      </c>
      <c r="D21" s="225"/>
    </row>
    <row r="22" spans="1:4" s="226" customFormat="1" ht="13.8">
      <c r="A22" s="227" t="s">
        <v>648</v>
      </c>
      <c r="B22" s="228" t="s">
        <v>649</v>
      </c>
      <c r="C22" s="195">
        <f>SUM(C23:C25)</f>
        <v>15631.3</v>
      </c>
      <c r="D22" s="225"/>
    </row>
    <row r="23" spans="1:4" s="226" customFormat="1" ht="13.8">
      <c r="A23" s="227" t="s">
        <v>650</v>
      </c>
      <c r="B23" s="228" t="s">
        <v>651</v>
      </c>
      <c r="C23" s="195">
        <v>16</v>
      </c>
      <c r="D23" s="225"/>
    </row>
    <row r="24" spans="1:4" s="226" customFormat="1" ht="13.8">
      <c r="A24" s="227" t="s">
        <v>652</v>
      </c>
      <c r="B24" s="228" t="s">
        <v>451</v>
      </c>
      <c r="C24" s="195">
        <v>14856.3</v>
      </c>
      <c r="D24" s="225"/>
    </row>
    <row r="25" spans="1:4" s="226" customFormat="1" ht="13.8">
      <c r="A25" s="227" t="s">
        <v>653</v>
      </c>
      <c r="B25" s="228" t="s">
        <v>654</v>
      </c>
      <c r="C25" s="195">
        <v>759</v>
      </c>
      <c r="D25" s="225"/>
    </row>
    <row r="26" spans="1:4" s="226" customFormat="1" ht="13.8">
      <c r="A26" s="227" t="s">
        <v>655</v>
      </c>
      <c r="B26" s="228" t="s">
        <v>656</v>
      </c>
      <c r="C26" s="195">
        <f>C27+C28</f>
        <v>2318.3000000000002</v>
      </c>
      <c r="D26" s="225"/>
    </row>
    <row r="27" spans="1:4" s="226" customFormat="1" ht="26.4">
      <c r="A27" s="227" t="s">
        <v>657</v>
      </c>
      <c r="B27" s="228" t="s">
        <v>658</v>
      </c>
      <c r="C27" s="195">
        <v>2318.3000000000002</v>
      </c>
      <c r="D27" s="225"/>
    </row>
    <row r="28" spans="1:4" s="226" customFormat="1" ht="26.4">
      <c r="A28" s="227" t="s">
        <v>659</v>
      </c>
      <c r="B28" s="231" t="s">
        <v>660</v>
      </c>
      <c r="C28" s="195">
        <v>0</v>
      </c>
      <c r="D28" s="225"/>
    </row>
    <row r="29" spans="1:4" s="226" customFormat="1" ht="26.4">
      <c r="A29" s="227" t="s">
        <v>661</v>
      </c>
      <c r="B29" s="228" t="s">
        <v>662</v>
      </c>
      <c r="C29" s="195">
        <f>C30+C33</f>
        <v>11840</v>
      </c>
      <c r="D29" s="225"/>
    </row>
    <row r="30" spans="1:4" s="226" customFormat="1" ht="52.8">
      <c r="A30" s="227" t="s">
        <v>663</v>
      </c>
      <c r="B30" s="232" t="s">
        <v>664</v>
      </c>
      <c r="C30" s="195">
        <f>C31+C32</f>
        <v>11812.5</v>
      </c>
      <c r="D30" s="225"/>
    </row>
    <row r="31" spans="1:4" s="226" customFormat="1" ht="39.6">
      <c r="A31" s="227" t="s">
        <v>665</v>
      </c>
      <c r="B31" s="228" t="s">
        <v>666</v>
      </c>
      <c r="C31" s="195">
        <v>11230.1</v>
      </c>
      <c r="D31" s="225"/>
    </row>
    <row r="32" spans="1:4" s="226" customFormat="1" ht="39.6">
      <c r="A32" s="227" t="s">
        <v>667</v>
      </c>
      <c r="B32" s="232" t="s">
        <v>668</v>
      </c>
      <c r="C32" s="195">
        <v>582.4</v>
      </c>
      <c r="D32" s="225"/>
    </row>
    <row r="33" spans="1:4" ht="13.8">
      <c r="A33" s="192" t="s">
        <v>669</v>
      </c>
      <c r="B33" s="200" t="s">
        <v>670</v>
      </c>
      <c r="C33" s="194">
        <v>27.5</v>
      </c>
      <c r="D33" s="185"/>
    </row>
    <row r="34" spans="1:4" ht="13.8">
      <c r="A34" s="192" t="s">
        <v>671</v>
      </c>
      <c r="B34" s="193" t="s">
        <v>672</v>
      </c>
      <c r="C34" s="194">
        <f>C35</f>
        <v>332.8</v>
      </c>
      <c r="D34" s="185"/>
    </row>
    <row r="35" spans="1:4" ht="13.8">
      <c r="A35" s="192" t="s">
        <v>673</v>
      </c>
      <c r="B35" s="193" t="s">
        <v>674</v>
      </c>
      <c r="C35" s="194">
        <v>332.8</v>
      </c>
      <c r="D35" s="185"/>
    </row>
    <row r="36" spans="1:4" ht="26.4">
      <c r="A36" s="192" t="s">
        <v>675</v>
      </c>
      <c r="B36" s="193" t="s">
        <v>676</v>
      </c>
      <c r="C36" s="194">
        <f>C37</f>
        <v>498.6</v>
      </c>
      <c r="D36" s="185"/>
    </row>
    <row r="37" spans="1:4" ht="13.8">
      <c r="A37" s="192" t="s">
        <v>677</v>
      </c>
      <c r="B37" s="199" t="s">
        <v>678</v>
      </c>
      <c r="C37" s="195">
        <v>498.6</v>
      </c>
      <c r="D37" s="185"/>
    </row>
    <row r="38" spans="1:4" ht="13.8">
      <c r="A38" s="192" t="s">
        <v>679</v>
      </c>
      <c r="B38" s="193" t="s">
        <v>680</v>
      </c>
      <c r="C38" s="194">
        <f>C41+C40+C39</f>
        <v>4058.6000000000004</v>
      </c>
      <c r="D38" s="185"/>
    </row>
    <row r="39" spans="1:4" ht="13.8">
      <c r="A39" s="192" t="s">
        <v>681</v>
      </c>
      <c r="B39" s="193" t="s">
        <v>682</v>
      </c>
      <c r="C39" s="194">
        <v>0</v>
      </c>
      <c r="D39" s="185"/>
    </row>
    <row r="40" spans="1:4" ht="39.6">
      <c r="A40" s="192" t="s">
        <v>683</v>
      </c>
      <c r="B40" s="201" t="s">
        <v>684</v>
      </c>
      <c r="C40" s="194">
        <v>1774.2</v>
      </c>
      <c r="D40" s="185"/>
    </row>
    <row r="41" spans="1:4" ht="26.4">
      <c r="A41" s="192" t="s">
        <v>685</v>
      </c>
      <c r="B41" s="193" t="s">
        <v>686</v>
      </c>
      <c r="C41" s="194">
        <v>2284.4</v>
      </c>
      <c r="D41" s="185"/>
    </row>
    <row r="42" spans="1:4" ht="13.8">
      <c r="A42" s="192" t="s">
        <v>687</v>
      </c>
      <c r="B42" s="193" t="s">
        <v>688</v>
      </c>
      <c r="C42" s="202">
        <f>SUM(C43:C52)</f>
        <v>2572.6</v>
      </c>
      <c r="D42" s="185"/>
    </row>
    <row r="43" spans="1:4" ht="13.8">
      <c r="A43" s="192" t="s">
        <v>689</v>
      </c>
      <c r="B43" s="193" t="s">
        <v>690</v>
      </c>
      <c r="C43" s="194">
        <v>105.8</v>
      </c>
      <c r="D43" s="185"/>
    </row>
    <row r="44" spans="1:4" ht="26.4">
      <c r="A44" s="192" t="s">
        <v>691</v>
      </c>
      <c r="B44" s="203" t="s">
        <v>692</v>
      </c>
      <c r="C44" s="194">
        <v>21.7</v>
      </c>
      <c r="D44" s="185"/>
    </row>
    <row r="45" spans="1:4" ht="39.6">
      <c r="A45" s="204" t="s">
        <v>693</v>
      </c>
      <c r="B45" s="205" t="s">
        <v>694</v>
      </c>
      <c r="C45" s="194">
        <v>45</v>
      </c>
      <c r="D45" s="185"/>
    </row>
    <row r="46" spans="1:4" ht="52.8">
      <c r="A46" s="192" t="s">
        <v>695</v>
      </c>
      <c r="B46" s="200" t="s">
        <v>696</v>
      </c>
      <c r="C46" s="194">
        <v>49</v>
      </c>
      <c r="D46" s="185"/>
    </row>
    <row r="47" spans="1:4" ht="26.4">
      <c r="A47" s="192" t="s">
        <v>697</v>
      </c>
      <c r="B47" s="203" t="s">
        <v>698</v>
      </c>
      <c r="C47" s="194">
        <v>47.2</v>
      </c>
      <c r="D47" s="185"/>
    </row>
    <row r="48" spans="1:4" ht="13.8">
      <c r="A48" s="198" t="s">
        <v>699</v>
      </c>
      <c r="B48" s="205" t="s">
        <v>700</v>
      </c>
      <c r="C48" s="194">
        <v>450</v>
      </c>
      <c r="D48" s="185"/>
    </row>
    <row r="49" spans="1:4" ht="39.6">
      <c r="A49" s="192" t="s">
        <v>701</v>
      </c>
      <c r="B49" s="206" t="s">
        <v>702</v>
      </c>
      <c r="C49" s="194">
        <v>300</v>
      </c>
      <c r="D49" s="185"/>
    </row>
    <row r="50" spans="1:4" ht="30" customHeight="1">
      <c r="A50" s="207" t="s">
        <v>703</v>
      </c>
      <c r="B50" s="208" t="s">
        <v>704</v>
      </c>
      <c r="C50" s="194">
        <v>18.100000000000001</v>
      </c>
      <c r="D50" s="185"/>
    </row>
    <row r="51" spans="1:4" ht="39.6">
      <c r="A51" s="192" t="s">
        <v>705</v>
      </c>
      <c r="B51" s="193" t="s">
        <v>706</v>
      </c>
      <c r="C51" s="194">
        <v>168</v>
      </c>
      <c r="D51" s="185"/>
    </row>
    <row r="52" spans="1:4" ht="13.8">
      <c r="A52" s="192" t="s">
        <v>707</v>
      </c>
      <c r="B52" s="193" t="s">
        <v>708</v>
      </c>
      <c r="C52" s="194">
        <v>1367.8</v>
      </c>
      <c r="D52" s="185"/>
    </row>
    <row r="53" spans="1:4" ht="13.8">
      <c r="A53" s="192" t="s">
        <v>709</v>
      </c>
      <c r="B53" s="193" t="s">
        <v>710</v>
      </c>
      <c r="C53" s="194">
        <f>C54+C75+C78+C73</f>
        <v>418725.3</v>
      </c>
      <c r="D53" s="185"/>
    </row>
    <row r="54" spans="1:4" ht="26.4">
      <c r="A54" s="192" t="s">
        <v>711</v>
      </c>
      <c r="B54" s="193" t="s">
        <v>712</v>
      </c>
      <c r="C54" s="194">
        <f>C55+C58+C61+C70</f>
        <v>418339.1</v>
      </c>
      <c r="D54" s="185"/>
    </row>
    <row r="55" spans="1:4" ht="13.8">
      <c r="A55" s="209" t="s">
        <v>713</v>
      </c>
      <c r="B55" s="210" t="s">
        <v>714</v>
      </c>
      <c r="C55" s="194">
        <f>C56+C57</f>
        <v>98316.5</v>
      </c>
      <c r="D55" s="185"/>
    </row>
    <row r="56" spans="1:4" ht="13.8">
      <c r="A56" s="192" t="s">
        <v>715</v>
      </c>
      <c r="B56" s="193" t="s">
        <v>716</v>
      </c>
      <c r="C56" s="195">
        <v>93041.600000000006</v>
      </c>
      <c r="D56" s="185"/>
    </row>
    <row r="57" spans="1:4" ht="13.8">
      <c r="A57" s="192" t="s">
        <v>717</v>
      </c>
      <c r="B57" s="193" t="s">
        <v>718</v>
      </c>
      <c r="C57" s="195">
        <v>5274.9</v>
      </c>
      <c r="D57" s="185"/>
    </row>
    <row r="58" spans="1:4" ht="13.8">
      <c r="A58" s="192" t="s">
        <v>719</v>
      </c>
      <c r="B58" s="193" t="s">
        <v>720</v>
      </c>
      <c r="C58" s="202">
        <f>SUM(C59:C60)</f>
        <v>43941</v>
      </c>
      <c r="D58" s="185"/>
    </row>
    <row r="59" spans="1:4" ht="13.8">
      <c r="A59" s="192" t="s">
        <v>721</v>
      </c>
      <c r="B59" s="193" t="s">
        <v>722</v>
      </c>
      <c r="C59" s="202">
        <v>268</v>
      </c>
      <c r="D59" s="185"/>
    </row>
    <row r="60" spans="1:4" ht="13.8">
      <c r="A60" s="192" t="s">
        <v>723</v>
      </c>
      <c r="B60" s="193" t="s">
        <v>724</v>
      </c>
      <c r="C60" s="202">
        <v>43673</v>
      </c>
      <c r="D60" s="185"/>
    </row>
    <row r="61" spans="1:4" ht="13.8">
      <c r="A61" s="192" t="s">
        <v>725</v>
      </c>
      <c r="B61" s="193" t="s">
        <v>726</v>
      </c>
      <c r="C61" s="194">
        <f>SUM(C62:C69)</f>
        <v>260585.69999999998</v>
      </c>
      <c r="D61" s="185"/>
    </row>
    <row r="62" spans="1:4" ht="26.4">
      <c r="A62" s="204" t="s">
        <v>727</v>
      </c>
      <c r="B62" s="193" t="s">
        <v>728</v>
      </c>
      <c r="C62" s="194">
        <v>4275.2</v>
      </c>
      <c r="D62" s="185"/>
    </row>
    <row r="63" spans="1:4" ht="26.4">
      <c r="A63" s="192" t="s">
        <v>729</v>
      </c>
      <c r="B63" s="193" t="s">
        <v>730</v>
      </c>
      <c r="C63" s="194">
        <v>239807.4</v>
      </c>
      <c r="D63" s="185"/>
    </row>
    <row r="64" spans="1:4" ht="39.6">
      <c r="A64" s="192" t="s">
        <v>731</v>
      </c>
      <c r="B64" s="193" t="s">
        <v>732</v>
      </c>
      <c r="C64" s="194">
        <v>4968.3999999999996</v>
      </c>
      <c r="D64" s="185"/>
    </row>
    <row r="65" spans="1:4" ht="39.6">
      <c r="A65" s="204" t="s">
        <v>733</v>
      </c>
      <c r="B65" s="193" t="s">
        <v>734</v>
      </c>
      <c r="C65" s="194">
        <v>1000</v>
      </c>
      <c r="D65" s="185"/>
    </row>
    <row r="66" spans="1:4" ht="16.5" customHeight="1">
      <c r="A66" s="204" t="s">
        <v>735</v>
      </c>
      <c r="B66" s="211" t="s">
        <v>736</v>
      </c>
      <c r="C66" s="194">
        <v>5361.8</v>
      </c>
      <c r="D66" s="185"/>
    </row>
    <row r="67" spans="1:4" ht="39.6">
      <c r="A67" s="204" t="s">
        <v>737</v>
      </c>
      <c r="B67" s="211" t="s">
        <v>738</v>
      </c>
      <c r="C67" s="194">
        <v>1306.8</v>
      </c>
      <c r="D67" s="185"/>
    </row>
    <row r="68" spans="1:4" ht="13.8">
      <c r="A68" s="204" t="s">
        <v>739</v>
      </c>
      <c r="B68" s="193" t="s">
        <v>740</v>
      </c>
      <c r="C68" s="194">
        <v>1829.9</v>
      </c>
      <c r="D68" s="185"/>
    </row>
    <row r="69" spans="1:4" ht="13.8">
      <c r="A69" s="192" t="s">
        <v>741</v>
      </c>
      <c r="B69" s="211" t="s">
        <v>742</v>
      </c>
      <c r="C69" s="194">
        <v>2036.2</v>
      </c>
      <c r="D69" s="185"/>
    </row>
    <row r="70" spans="1:4" ht="17.25" customHeight="1">
      <c r="A70" s="209" t="s">
        <v>743</v>
      </c>
      <c r="B70" s="210" t="s">
        <v>744</v>
      </c>
      <c r="C70" s="194">
        <f>C72+C71</f>
        <v>15495.900000000001</v>
      </c>
      <c r="D70" s="185"/>
    </row>
    <row r="71" spans="1:4" ht="39.6">
      <c r="A71" s="212" t="s">
        <v>745</v>
      </c>
      <c r="B71" s="210" t="s">
        <v>746</v>
      </c>
      <c r="C71" s="194">
        <v>1985.7</v>
      </c>
      <c r="D71" s="185"/>
    </row>
    <row r="72" spans="1:4" ht="17.25" customHeight="1">
      <c r="A72" s="209" t="s">
        <v>747</v>
      </c>
      <c r="B72" s="210" t="s">
        <v>748</v>
      </c>
      <c r="C72" s="194">
        <v>13510.2</v>
      </c>
      <c r="D72" s="185"/>
    </row>
    <row r="73" spans="1:4" ht="13.8">
      <c r="A73" s="209" t="s">
        <v>749</v>
      </c>
      <c r="B73" s="210" t="s">
        <v>750</v>
      </c>
      <c r="C73" s="194">
        <f>C74</f>
        <v>236.2</v>
      </c>
      <c r="D73" s="185"/>
    </row>
    <row r="74" spans="1:4" ht="22.95" customHeight="1">
      <c r="A74" s="213" t="s">
        <v>751</v>
      </c>
      <c r="B74" s="210" t="s">
        <v>752</v>
      </c>
      <c r="C74" s="194">
        <v>236.2</v>
      </c>
      <c r="D74" s="185"/>
    </row>
    <row r="75" spans="1:4" ht="52.8">
      <c r="A75" s="214" t="s">
        <v>753</v>
      </c>
      <c r="B75" s="215" t="s">
        <v>754</v>
      </c>
      <c r="C75" s="216">
        <f>SUM(C76:C77)</f>
        <v>1519.9</v>
      </c>
      <c r="D75" s="185"/>
    </row>
    <row r="76" spans="1:4" ht="42" customHeight="1">
      <c r="A76" s="214" t="s">
        <v>755</v>
      </c>
      <c r="B76" s="215" t="s">
        <v>756</v>
      </c>
      <c r="C76" s="216">
        <v>881.5</v>
      </c>
      <c r="D76" s="185"/>
    </row>
    <row r="77" spans="1:4" ht="26.4">
      <c r="A77" s="214" t="s">
        <v>757</v>
      </c>
      <c r="B77" s="215" t="s">
        <v>758</v>
      </c>
      <c r="C77" s="216">
        <v>638.4</v>
      </c>
      <c r="D77" s="185"/>
    </row>
    <row r="78" spans="1:4" ht="26.4">
      <c r="A78" s="214" t="s">
        <v>759</v>
      </c>
      <c r="B78" s="215" t="s">
        <v>760</v>
      </c>
      <c r="C78" s="216">
        <f>C79</f>
        <v>-1369.9</v>
      </c>
      <c r="D78" s="185"/>
    </row>
    <row r="79" spans="1:4" ht="26.4">
      <c r="A79" s="214" t="s">
        <v>761</v>
      </c>
      <c r="B79" s="215" t="s">
        <v>762</v>
      </c>
      <c r="C79" s="216">
        <v>-1369.9</v>
      </c>
      <c r="D79" s="185"/>
    </row>
    <row r="80" spans="1:4" ht="13.8">
      <c r="A80" s="217"/>
      <c r="B80" s="218" t="s">
        <v>763</v>
      </c>
      <c r="C80" s="219">
        <f>C13+C53</f>
        <v>566360.80000000005</v>
      </c>
      <c r="D80" s="185"/>
    </row>
    <row r="81" spans="1:4" ht="13.8">
      <c r="A81" s="185"/>
      <c r="B81" s="185"/>
      <c r="C81" s="185"/>
      <c r="D81" s="185"/>
    </row>
    <row r="82" spans="1:4" ht="13.8">
      <c r="A82" s="185"/>
      <c r="B82" s="185"/>
      <c r="C82" s="185"/>
      <c r="D82" s="185"/>
    </row>
    <row r="83" spans="1:4" ht="13.8">
      <c r="A83" s="185"/>
      <c r="B83" s="185"/>
      <c r="C83" s="185"/>
      <c r="D83" s="185"/>
    </row>
    <row r="84" spans="1:4" ht="13.8">
      <c r="A84" s="185"/>
      <c r="B84" s="185"/>
      <c r="C84" s="185"/>
      <c r="D84" s="185"/>
    </row>
    <row r="85" spans="1:4" ht="13.8">
      <c r="A85" s="185"/>
      <c r="B85" s="185"/>
      <c r="C85" s="185"/>
      <c r="D85" s="185"/>
    </row>
    <row r="86" spans="1:4" ht="13.8">
      <c r="A86" s="185"/>
      <c r="B86" s="185"/>
      <c r="C86" s="185"/>
      <c r="D86" s="185"/>
    </row>
    <row r="87" spans="1:4" ht="13.8">
      <c r="A87" s="185"/>
      <c r="B87" s="185"/>
      <c r="C87" s="185"/>
      <c r="D87" s="185"/>
    </row>
    <row r="88" spans="1:4" ht="13.8">
      <c r="A88" s="185"/>
      <c r="B88" s="185"/>
      <c r="C88" s="185"/>
      <c r="D88" s="185"/>
    </row>
    <row r="89" spans="1:4" ht="13.8">
      <c r="A89" s="185"/>
      <c r="B89" s="185"/>
      <c r="C89" s="185"/>
      <c r="D89" s="185"/>
    </row>
    <row r="90" spans="1:4" ht="13.8">
      <c r="A90" s="185"/>
      <c r="B90" s="185"/>
      <c r="C90" s="185"/>
      <c r="D90" s="185"/>
    </row>
    <row r="91" spans="1:4" ht="13.8">
      <c r="A91" s="185"/>
      <c r="B91" s="185"/>
      <c r="C91" s="185"/>
      <c r="D91" s="185"/>
    </row>
    <row r="92" spans="1:4" ht="13.8">
      <c r="A92" s="185"/>
      <c r="B92" s="185"/>
      <c r="C92" s="185"/>
      <c r="D92" s="185"/>
    </row>
    <row r="93" spans="1:4" ht="13.8">
      <c r="A93" s="185"/>
      <c r="B93" s="185"/>
      <c r="C93" s="185"/>
      <c r="D93" s="185"/>
    </row>
    <row r="94" spans="1:4" ht="13.8">
      <c r="A94" s="185"/>
      <c r="B94" s="185"/>
      <c r="C94" s="185"/>
      <c r="D94" s="185"/>
    </row>
  </sheetData>
  <mergeCells count="8">
    <mergeCell ref="A9:C9"/>
    <mergeCell ref="B10:C10"/>
    <mergeCell ref="A1:C1"/>
    <mergeCell ref="A2:C2"/>
    <mergeCell ref="A3:C3"/>
    <mergeCell ref="A5:C5"/>
    <mergeCell ref="A6:C6"/>
    <mergeCell ref="A7:C7"/>
  </mergeCells>
  <printOptions gridLinesSet="0"/>
  <pageMargins left="0.78740157480314965" right="0.39370078740157483" top="0.62992125984251968" bottom="0.51181102362204722" header="0.59055118110236227" footer="0.70866141732283472"/>
  <pageSetup paperSize="9" scale="8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21"/>
  <sheetViews>
    <sheetView workbookViewId="0">
      <selection activeCell="C12" sqref="C12"/>
    </sheetView>
  </sheetViews>
  <sheetFormatPr defaultRowHeight="13.2"/>
  <cols>
    <col min="1" max="1" width="17.109375" style="2" customWidth="1"/>
    <col min="2" max="2" width="11" style="1" customWidth="1"/>
    <col min="3" max="3" width="115.6640625" style="1" customWidth="1"/>
    <col min="4" max="4" width="12.77734375" style="3" customWidth="1"/>
  </cols>
  <sheetData>
    <row r="1" spans="1:6" s="3" customFormat="1" ht="13.8">
      <c r="A1" s="52"/>
      <c r="B1" s="52"/>
      <c r="C1" s="52"/>
      <c r="D1" s="151" t="s">
        <v>769</v>
      </c>
    </row>
    <row r="2" spans="1:6" s="3" customFormat="1" ht="13.8">
      <c r="A2" s="52"/>
      <c r="B2" s="52"/>
      <c r="C2" s="52"/>
      <c r="D2" s="151" t="s">
        <v>517</v>
      </c>
    </row>
    <row r="3" spans="1:6" s="3" customFormat="1" ht="13.8">
      <c r="A3" s="52"/>
      <c r="B3" s="52"/>
      <c r="C3" s="52"/>
      <c r="D3" s="151" t="s">
        <v>882</v>
      </c>
    </row>
    <row r="4" spans="1:6" s="3" customFormat="1" ht="13.8">
      <c r="A4" s="52"/>
      <c r="B4" s="52"/>
      <c r="C4" s="52"/>
      <c r="D4" s="151"/>
    </row>
    <row r="5" spans="1:6" s="3" customFormat="1" ht="13.8">
      <c r="A5" s="52"/>
      <c r="B5" s="52"/>
      <c r="C5" s="52"/>
      <c r="D5" s="151" t="s">
        <v>315</v>
      </c>
    </row>
    <row r="6" spans="1:6" s="3" customFormat="1" ht="13.8">
      <c r="A6" s="52"/>
      <c r="B6" s="52"/>
      <c r="C6" s="52"/>
      <c r="D6" s="151" t="s">
        <v>517</v>
      </c>
    </row>
    <row r="7" spans="1:6" s="3" customFormat="1" ht="13.8">
      <c r="A7" s="52"/>
      <c r="B7" s="52"/>
      <c r="C7" s="52"/>
      <c r="D7" s="151" t="s">
        <v>541</v>
      </c>
    </row>
    <row r="8" spans="1:6" s="3" customFormat="1" ht="13.8">
      <c r="A8" s="2"/>
      <c r="B8" s="1"/>
      <c r="C8" s="2"/>
      <c r="D8" s="59"/>
    </row>
    <row r="9" spans="1:6" s="3" customFormat="1" ht="58.5" customHeight="1">
      <c r="A9" s="303" t="s">
        <v>316</v>
      </c>
      <c r="B9" s="303"/>
      <c r="C9" s="303"/>
      <c r="D9" s="303"/>
    </row>
    <row r="10" spans="1:6" s="3" customFormat="1" ht="15" customHeight="1">
      <c r="A10" s="51"/>
      <c r="B10" s="51"/>
      <c r="C10" s="51"/>
      <c r="D10" s="98"/>
    </row>
    <row r="11" spans="1:6" s="3" customFormat="1" ht="39.75" customHeight="1">
      <c r="A11" s="50" t="s">
        <v>314</v>
      </c>
      <c r="B11" s="50" t="s">
        <v>313</v>
      </c>
      <c r="C11" s="50" t="s">
        <v>312</v>
      </c>
      <c r="D11" s="99" t="s">
        <v>311</v>
      </c>
    </row>
    <row r="12" spans="1:6" s="4" customFormat="1" ht="15.6">
      <c r="A12" s="24" t="s">
        <v>310</v>
      </c>
      <c r="B12" s="49"/>
      <c r="C12" s="154" t="s">
        <v>465</v>
      </c>
      <c r="D12" s="33">
        <f>D13+D23+D31+D38+D57+D73+D88+D45</f>
        <v>343947.40000000008</v>
      </c>
    </row>
    <row r="13" spans="1:6" s="48" customFormat="1" ht="15" customHeight="1">
      <c r="A13" s="20" t="s">
        <v>309</v>
      </c>
      <c r="B13" s="17"/>
      <c r="C13" s="153" t="s">
        <v>308</v>
      </c>
      <c r="D13" s="19">
        <f>D14</f>
        <v>113962.20000000001</v>
      </c>
    </row>
    <row r="14" spans="1:6" s="48" customFormat="1" ht="29.25" customHeight="1">
      <c r="A14" s="20" t="s">
        <v>307</v>
      </c>
      <c r="B14" s="17"/>
      <c r="C14" s="153" t="s">
        <v>306</v>
      </c>
      <c r="D14" s="19">
        <f>D15+D17+D21</f>
        <v>113962.20000000001</v>
      </c>
    </row>
    <row r="15" spans="1:6" s="48" customFormat="1" ht="17.25" customHeight="1">
      <c r="A15" s="20" t="s">
        <v>305</v>
      </c>
      <c r="B15" s="17"/>
      <c r="C15" s="29" t="s">
        <v>7</v>
      </c>
      <c r="D15" s="19">
        <f>D16</f>
        <v>22356.400000000001</v>
      </c>
    </row>
    <row r="16" spans="1:6" s="48" customFormat="1" ht="16.5" customHeight="1">
      <c r="A16" s="17"/>
      <c r="B16" s="13" t="s">
        <v>50</v>
      </c>
      <c r="C16" s="18" t="s">
        <v>49</v>
      </c>
      <c r="D16" s="19">
        <v>22356.400000000001</v>
      </c>
      <c r="F16" s="3"/>
    </row>
    <row r="17" spans="1:4" s="48" customFormat="1" ht="17.25" customHeight="1">
      <c r="A17" s="20" t="s">
        <v>304</v>
      </c>
      <c r="B17" s="13"/>
      <c r="C17" s="18" t="s">
        <v>303</v>
      </c>
      <c r="D17" s="19">
        <f>D18+D19+D20</f>
        <v>139.69999999999999</v>
      </c>
    </row>
    <row r="18" spans="1:4" s="3" customFormat="1" ht="15.6">
      <c r="A18" s="17"/>
      <c r="B18" s="13" t="s">
        <v>4</v>
      </c>
      <c r="C18" s="18" t="s">
        <v>3</v>
      </c>
      <c r="D18" s="19">
        <v>1.6</v>
      </c>
    </row>
    <row r="19" spans="1:4" s="3" customFormat="1" ht="15.6">
      <c r="A19" s="17"/>
      <c r="B19" s="20" t="s">
        <v>22</v>
      </c>
      <c r="C19" s="29" t="s">
        <v>21</v>
      </c>
      <c r="D19" s="19">
        <v>103.9</v>
      </c>
    </row>
    <row r="20" spans="1:4" s="3" customFormat="1" ht="17.25" customHeight="1">
      <c r="A20" s="17"/>
      <c r="B20" s="13" t="s">
        <v>50</v>
      </c>
      <c r="C20" s="18" t="s">
        <v>49</v>
      </c>
      <c r="D20" s="19">
        <v>34.200000000000003</v>
      </c>
    </row>
    <row r="21" spans="1:4" s="3" customFormat="1" ht="27.6">
      <c r="A21" s="20" t="s">
        <v>302</v>
      </c>
      <c r="B21" s="42"/>
      <c r="C21" s="29" t="s">
        <v>301</v>
      </c>
      <c r="D21" s="19">
        <f>D22</f>
        <v>91466.1</v>
      </c>
    </row>
    <row r="22" spans="1:4" s="3" customFormat="1" ht="18.75" customHeight="1">
      <c r="A22" s="17"/>
      <c r="B22" s="13" t="s">
        <v>50</v>
      </c>
      <c r="C22" s="18" t="s">
        <v>49</v>
      </c>
      <c r="D22" s="19">
        <v>91466.1</v>
      </c>
    </row>
    <row r="23" spans="1:4" s="48" customFormat="1" ht="15.6">
      <c r="A23" s="20" t="s">
        <v>300</v>
      </c>
      <c r="B23" s="13"/>
      <c r="C23" s="18" t="s">
        <v>299</v>
      </c>
      <c r="D23" s="19">
        <f>D24</f>
        <v>149694.70000000001</v>
      </c>
    </row>
    <row r="24" spans="1:4" s="48" customFormat="1" ht="27.6">
      <c r="A24" s="20" t="s">
        <v>298</v>
      </c>
      <c r="B24" s="13"/>
      <c r="C24" s="29" t="s">
        <v>297</v>
      </c>
      <c r="D24" s="19">
        <f>D25+D27+D29</f>
        <v>149694.70000000001</v>
      </c>
    </row>
    <row r="25" spans="1:4" s="48" customFormat="1" ht="17.25" customHeight="1">
      <c r="A25" s="20" t="s">
        <v>296</v>
      </c>
      <c r="B25" s="13"/>
      <c r="C25" s="29" t="s">
        <v>7</v>
      </c>
      <c r="D25" s="19">
        <f>D26</f>
        <v>22941.1</v>
      </c>
    </row>
    <row r="26" spans="1:4" s="48" customFormat="1" ht="20.25" customHeight="1">
      <c r="A26" s="17"/>
      <c r="B26" s="13" t="s">
        <v>50</v>
      </c>
      <c r="C26" s="18" t="s">
        <v>49</v>
      </c>
      <c r="D26" s="19">
        <v>22941.1</v>
      </c>
    </row>
    <row r="27" spans="1:4" s="3" customFormat="1" ht="27.6">
      <c r="A27" s="20" t="s">
        <v>295</v>
      </c>
      <c r="B27" s="17"/>
      <c r="C27" s="29" t="s">
        <v>294</v>
      </c>
      <c r="D27" s="19">
        <f>D28</f>
        <v>122478.39999999999</v>
      </c>
    </row>
    <row r="28" spans="1:4" s="3" customFormat="1" ht="22.5" customHeight="1">
      <c r="A28" s="17"/>
      <c r="B28" s="13" t="s">
        <v>50</v>
      </c>
      <c r="C28" s="18" t="s">
        <v>49</v>
      </c>
      <c r="D28" s="19">
        <v>122478.39999999999</v>
      </c>
    </row>
    <row r="29" spans="1:4" s="3" customFormat="1" ht="27.6">
      <c r="A29" s="20" t="s">
        <v>293</v>
      </c>
      <c r="B29" s="13"/>
      <c r="C29" s="29" t="s">
        <v>292</v>
      </c>
      <c r="D29" s="19">
        <f>D30</f>
        <v>4275.2</v>
      </c>
    </row>
    <row r="30" spans="1:4" s="3" customFormat="1" ht="24" customHeight="1">
      <c r="A30" s="17"/>
      <c r="B30" s="13" t="s">
        <v>50</v>
      </c>
      <c r="C30" s="18" t="s">
        <v>49</v>
      </c>
      <c r="D30" s="19">
        <v>4275.2</v>
      </c>
    </row>
    <row r="31" spans="1:4" s="3" customFormat="1" ht="15.6">
      <c r="A31" s="20" t="s">
        <v>291</v>
      </c>
      <c r="B31" s="13"/>
      <c r="C31" s="155" t="s">
        <v>290</v>
      </c>
      <c r="D31" s="19">
        <f>D32+D35</f>
        <v>19088.400000000001</v>
      </c>
    </row>
    <row r="32" spans="1:4" s="3" customFormat="1" ht="27.6">
      <c r="A32" s="20" t="s">
        <v>289</v>
      </c>
      <c r="B32" s="13"/>
      <c r="C32" s="29" t="s">
        <v>183</v>
      </c>
      <c r="D32" s="19">
        <f t="shared" ref="D32:D33" si="0">D33</f>
        <v>18848.400000000001</v>
      </c>
    </row>
    <row r="33" spans="1:4" s="3" customFormat="1" ht="16.5" customHeight="1">
      <c r="A33" s="20" t="s">
        <v>288</v>
      </c>
      <c r="B33" s="17"/>
      <c r="C33" s="29" t="s">
        <v>7</v>
      </c>
      <c r="D33" s="19">
        <f t="shared" si="0"/>
        <v>18848.400000000001</v>
      </c>
    </row>
    <row r="34" spans="1:4" s="3" customFormat="1" ht="16.5" customHeight="1">
      <c r="A34" s="20"/>
      <c r="B34" s="13" t="s">
        <v>50</v>
      </c>
      <c r="C34" s="18" t="s">
        <v>49</v>
      </c>
      <c r="D34" s="19">
        <v>18848.400000000001</v>
      </c>
    </row>
    <row r="35" spans="1:4" s="3" customFormat="1" ht="16.5" customHeight="1">
      <c r="A35" s="20" t="s">
        <v>287</v>
      </c>
      <c r="B35" s="13"/>
      <c r="C35" s="29" t="s">
        <v>286</v>
      </c>
      <c r="D35" s="19">
        <f t="shared" ref="D35:D36" si="1">D36</f>
        <v>240</v>
      </c>
    </row>
    <row r="36" spans="1:4" s="3" customFormat="1" ht="15.75" customHeight="1">
      <c r="A36" s="20" t="s">
        <v>285</v>
      </c>
      <c r="B36" s="13"/>
      <c r="C36" s="18" t="s">
        <v>284</v>
      </c>
      <c r="D36" s="19">
        <f t="shared" si="1"/>
        <v>240</v>
      </c>
    </row>
    <row r="37" spans="1:4" s="3" customFormat="1" ht="15.6">
      <c r="A37" s="17"/>
      <c r="B37" s="13" t="s">
        <v>4</v>
      </c>
      <c r="C37" s="18" t="s">
        <v>3</v>
      </c>
      <c r="D37" s="19">
        <v>240</v>
      </c>
    </row>
    <row r="38" spans="1:4" s="3" customFormat="1" ht="15.6">
      <c r="A38" s="20" t="s">
        <v>283</v>
      </c>
      <c r="B38" s="13"/>
      <c r="C38" s="155" t="s">
        <v>282</v>
      </c>
      <c r="D38" s="19">
        <f>D39</f>
        <v>4009.7000000000003</v>
      </c>
    </row>
    <row r="39" spans="1:4" s="3" customFormat="1" ht="18" customHeight="1">
      <c r="A39" s="20" t="s">
        <v>281</v>
      </c>
      <c r="B39" s="13"/>
      <c r="C39" s="29" t="s">
        <v>280</v>
      </c>
      <c r="D39" s="19">
        <f>D40+D42</f>
        <v>4009.7000000000003</v>
      </c>
    </row>
    <row r="40" spans="1:4" s="3" customFormat="1" ht="16.5" customHeight="1">
      <c r="A40" s="20" t="s">
        <v>279</v>
      </c>
      <c r="B40" s="13"/>
      <c r="C40" s="29" t="s">
        <v>278</v>
      </c>
      <c r="D40" s="19">
        <f>D41</f>
        <v>3948.8</v>
      </c>
    </row>
    <row r="41" spans="1:4" s="3" customFormat="1" ht="21" customHeight="1">
      <c r="A41" s="17"/>
      <c r="B41" s="13" t="s">
        <v>50</v>
      </c>
      <c r="C41" s="18" t="s">
        <v>49</v>
      </c>
      <c r="D41" s="19">
        <v>3948.8</v>
      </c>
    </row>
    <row r="42" spans="1:4" s="3" customFormat="1" ht="31.5" customHeight="1">
      <c r="A42" s="20" t="s">
        <v>277</v>
      </c>
      <c r="B42" s="13"/>
      <c r="C42" s="29" t="s">
        <v>276</v>
      </c>
      <c r="D42" s="19">
        <f>D43+D44</f>
        <v>60.9</v>
      </c>
    </row>
    <row r="43" spans="1:4" s="3" customFormat="1" ht="15.6">
      <c r="A43" s="17"/>
      <c r="B43" s="13" t="s">
        <v>4</v>
      </c>
      <c r="C43" s="18" t="s">
        <v>3</v>
      </c>
      <c r="D43" s="19">
        <v>0.9</v>
      </c>
    </row>
    <row r="44" spans="1:4" s="3" customFormat="1" ht="15.6">
      <c r="A44" s="17"/>
      <c r="B44" s="13" t="s">
        <v>22</v>
      </c>
      <c r="C44" s="29" t="s">
        <v>21</v>
      </c>
      <c r="D44" s="19">
        <v>60</v>
      </c>
    </row>
    <row r="45" spans="1:4" s="3" customFormat="1" ht="15.6">
      <c r="A45" s="20" t="s">
        <v>275</v>
      </c>
      <c r="B45" s="46"/>
      <c r="C45" s="156" t="s">
        <v>274</v>
      </c>
      <c r="D45" s="19">
        <f>D46+D54</f>
        <v>10386</v>
      </c>
    </row>
    <row r="46" spans="1:4" s="3" customFormat="1" ht="15.6">
      <c r="A46" s="20" t="s">
        <v>273</v>
      </c>
      <c r="B46" s="46"/>
      <c r="C46" s="156" t="s">
        <v>272</v>
      </c>
      <c r="D46" s="19">
        <f>D47+D49+D52</f>
        <v>9163.1</v>
      </c>
    </row>
    <row r="47" spans="1:4" s="3" customFormat="1" ht="20.25" customHeight="1">
      <c r="A47" s="20" t="s">
        <v>271</v>
      </c>
      <c r="B47" s="46"/>
      <c r="C47" s="29" t="s">
        <v>7</v>
      </c>
      <c r="D47" s="19">
        <f>D48</f>
        <v>3186.7</v>
      </c>
    </row>
    <row r="48" spans="1:4" s="3" customFormat="1" ht="20.25" customHeight="1">
      <c r="A48" s="17"/>
      <c r="B48" s="13" t="s">
        <v>50</v>
      </c>
      <c r="C48" s="18" t="s">
        <v>49</v>
      </c>
      <c r="D48" s="19">
        <v>3186.7</v>
      </c>
    </row>
    <row r="49" spans="1:4" s="3" customFormat="1" ht="32.25" customHeight="1">
      <c r="A49" s="20" t="s">
        <v>586</v>
      </c>
      <c r="B49" s="46"/>
      <c r="C49" s="29" t="s">
        <v>587</v>
      </c>
      <c r="D49" s="19">
        <f>D50+D51</f>
        <v>4507.6000000000004</v>
      </c>
    </row>
    <row r="50" spans="1:4" s="3" customFormat="1" ht="20.25" customHeight="1">
      <c r="A50" s="17"/>
      <c r="B50" s="13" t="s">
        <v>50</v>
      </c>
      <c r="C50" s="18" t="s">
        <v>49</v>
      </c>
      <c r="D50" s="19">
        <v>4406.3</v>
      </c>
    </row>
    <row r="51" spans="1:4" s="3" customFormat="1" ht="18.75" customHeight="1">
      <c r="A51" s="17"/>
      <c r="B51" s="13" t="s">
        <v>2</v>
      </c>
      <c r="C51" s="18" t="s">
        <v>1</v>
      </c>
      <c r="D51" s="19">
        <v>101.3</v>
      </c>
    </row>
    <row r="52" spans="1:4" s="3" customFormat="1" ht="33" customHeight="1">
      <c r="A52" s="20" t="s">
        <v>588</v>
      </c>
      <c r="B52" s="46"/>
      <c r="C52" s="29" t="s">
        <v>589</v>
      </c>
      <c r="D52" s="19">
        <f>D53</f>
        <v>1468.8</v>
      </c>
    </row>
    <row r="53" spans="1:4" s="3" customFormat="1" ht="20.25" customHeight="1">
      <c r="A53" s="17"/>
      <c r="B53" s="13" t="s">
        <v>50</v>
      </c>
      <c r="C53" s="18" t="s">
        <v>49</v>
      </c>
      <c r="D53" s="19">
        <v>1468.8</v>
      </c>
    </row>
    <row r="54" spans="1:4" s="3" customFormat="1" ht="15.6">
      <c r="A54" s="20" t="s">
        <v>463</v>
      </c>
      <c r="B54" s="46"/>
      <c r="C54" s="156" t="s">
        <v>462</v>
      </c>
      <c r="D54" s="19">
        <f t="shared" ref="D54:D55" si="2">D55</f>
        <v>1222.9000000000001</v>
      </c>
    </row>
    <row r="55" spans="1:4" s="3" customFormat="1" ht="21.75" customHeight="1">
      <c r="A55" s="20" t="s">
        <v>464</v>
      </c>
      <c r="B55" s="46"/>
      <c r="C55" s="29" t="s">
        <v>7</v>
      </c>
      <c r="D55" s="19">
        <f t="shared" si="2"/>
        <v>1222.9000000000001</v>
      </c>
    </row>
    <row r="56" spans="1:4" s="3" customFormat="1" ht="19.5" customHeight="1">
      <c r="A56" s="17"/>
      <c r="B56" s="13" t="s">
        <v>104</v>
      </c>
      <c r="C56" s="18" t="s">
        <v>103</v>
      </c>
      <c r="D56" s="19">
        <v>1222.9000000000001</v>
      </c>
    </row>
    <row r="57" spans="1:4" s="3" customFormat="1" ht="15.6">
      <c r="A57" s="20" t="s">
        <v>270</v>
      </c>
      <c r="B57" s="13"/>
      <c r="C57" s="18" t="s">
        <v>269</v>
      </c>
      <c r="D57" s="19">
        <f>D58+D70</f>
        <v>10242.9</v>
      </c>
    </row>
    <row r="58" spans="1:4" s="3" customFormat="1" ht="19.5" customHeight="1">
      <c r="A58" s="20" t="s">
        <v>268</v>
      </c>
      <c r="B58" s="13"/>
      <c r="C58" s="155" t="s">
        <v>267</v>
      </c>
      <c r="D58" s="19">
        <f>D59+D61+D68</f>
        <v>7804.9</v>
      </c>
    </row>
    <row r="59" spans="1:4" s="3" customFormat="1" ht="20.25" customHeight="1">
      <c r="A59" s="20" t="s">
        <v>266</v>
      </c>
      <c r="B59" s="17"/>
      <c r="C59" s="29" t="s">
        <v>7</v>
      </c>
      <c r="D59" s="36">
        <f>D60</f>
        <v>3483.1</v>
      </c>
    </row>
    <row r="60" spans="1:4" s="3" customFormat="1" ht="21" customHeight="1">
      <c r="A60" s="20"/>
      <c r="B60" s="13" t="s">
        <v>50</v>
      </c>
      <c r="C60" s="18" t="s">
        <v>49</v>
      </c>
      <c r="D60" s="36">
        <v>3483.1</v>
      </c>
    </row>
    <row r="61" spans="1:4" s="3" customFormat="1" ht="15.6">
      <c r="A61" s="20" t="s">
        <v>265</v>
      </c>
      <c r="B61" s="37"/>
      <c r="C61" s="29" t="s">
        <v>264</v>
      </c>
      <c r="D61" s="36">
        <f>SUM(D62:D67)</f>
        <v>4212.9000000000005</v>
      </c>
    </row>
    <row r="62" spans="1:4" s="3" customFormat="1" ht="27.6">
      <c r="A62" s="17"/>
      <c r="B62" s="13" t="s">
        <v>6</v>
      </c>
      <c r="C62" s="18" t="s">
        <v>5</v>
      </c>
      <c r="D62" s="19">
        <v>122.7</v>
      </c>
    </row>
    <row r="63" spans="1:4" s="3" customFormat="1" ht="15.6">
      <c r="A63" s="17"/>
      <c r="B63" s="13" t="s">
        <v>4</v>
      </c>
      <c r="C63" s="18" t="s">
        <v>3</v>
      </c>
      <c r="D63" s="19">
        <v>895.9</v>
      </c>
    </row>
    <row r="64" spans="1:4" s="3" customFormat="1" ht="16.5" customHeight="1">
      <c r="A64" s="17"/>
      <c r="B64" s="20" t="s">
        <v>22</v>
      </c>
      <c r="C64" s="29" t="s">
        <v>21</v>
      </c>
      <c r="D64" s="19">
        <v>70.400000000000006</v>
      </c>
    </row>
    <row r="65" spans="1:4" s="3" customFormat="1" ht="15.6">
      <c r="A65" s="20"/>
      <c r="B65" s="13" t="s">
        <v>73</v>
      </c>
      <c r="C65" s="29" t="s">
        <v>72</v>
      </c>
      <c r="D65" s="36">
        <v>103.7</v>
      </c>
    </row>
    <row r="66" spans="1:4" s="3" customFormat="1" ht="19.5" customHeight="1">
      <c r="A66" s="43"/>
      <c r="B66" s="13" t="s">
        <v>50</v>
      </c>
      <c r="C66" s="18" t="s">
        <v>49</v>
      </c>
      <c r="D66" s="36">
        <v>2993.1</v>
      </c>
    </row>
    <row r="67" spans="1:4" s="3" customFormat="1" ht="18.75" customHeight="1">
      <c r="A67" s="17"/>
      <c r="B67" s="13" t="s">
        <v>2</v>
      </c>
      <c r="C67" s="18" t="s">
        <v>1</v>
      </c>
      <c r="D67" s="19">
        <v>27.1</v>
      </c>
    </row>
    <row r="68" spans="1:4" s="3" customFormat="1" ht="15.6">
      <c r="A68" s="20" t="s">
        <v>571</v>
      </c>
      <c r="B68" s="37"/>
      <c r="C68" s="29" t="s">
        <v>570</v>
      </c>
      <c r="D68" s="36">
        <f>D69</f>
        <v>108.9</v>
      </c>
    </row>
    <row r="69" spans="1:4" s="3" customFormat="1" ht="15.6">
      <c r="A69" s="17"/>
      <c r="B69" s="13" t="s">
        <v>73</v>
      </c>
      <c r="C69" s="29" t="s">
        <v>72</v>
      </c>
      <c r="D69" s="19">
        <v>108.9</v>
      </c>
    </row>
    <row r="70" spans="1:4" s="3" customFormat="1" ht="16.5" customHeight="1">
      <c r="A70" s="43" t="s">
        <v>263</v>
      </c>
      <c r="B70" s="20"/>
      <c r="C70" s="29" t="s">
        <v>262</v>
      </c>
      <c r="D70" s="36">
        <f t="shared" ref="D70:D71" si="3">D71</f>
        <v>2438</v>
      </c>
    </row>
    <row r="71" spans="1:4" s="3" customFormat="1" ht="16.5" customHeight="1">
      <c r="A71" s="43" t="s">
        <v>261</v>
      </c>
      <c r="B71" s="20"/>
      <c r="C71" s="29" t="s">
        <v>7</v>
      </c>
      <c r="D71" s="36">
        <f t="shared" si="3"/>
        <v>2438</v>
      </c>
    </row>
    <row r="72" spans="1:4" s="3" customFormat="1" ht="16.5" customHeight="1">
      <c r="A72" s="43"/>
      <c r="B72" s="20" t="s">
        <v>50</v>
      </c>
      <c r="C72" s="18" t="s">
        <v>49</v>
      </c>
      <c r="D72" s="36">
        <v>2438</v>
      </c>
    </row>
    <row r="73" spans="1:4" s="3" customFormat="1" ht="15.6">
      <c r="A73" s="20" t="s">
        <v>260</v>
      </c>
      <c r="B73" s="13"/>
      <c r="C73" s="155" t="s">
        <v>259</v>
      </c>
      <c r="D73" s="36">
        <f>D74+D78</f>
        <v>21189.3</v>
      </c>
    </row>
    <row r="74" spans="1:4" s="3" customFormat="1" ht="33" customHeight="1">
      <c r="A74" s="20" t="s">
        <v>258</v>
      </c>
      <c r="B74" s="17"/>
      <c r="C74" s="29" t="s">
        <v>257</v>
      </c>
      <c r="D74" s="19">
        <f>D75</f>
        <v>6113.7999999999993</v>
      </c>
    </row>
    <row r="75" spans="1:4" s="3" customFormat="1" ht="45.75" customHeight="1">
      <c r="A75" s="20" t="s">
        <v>256</v>
      </c>
      <c r="B75" s="42"/>
      <c r="C75" s="29" t="s">
        <v>209</v>
      </c>
      <c r="D75" s="19">
        <f>D76+D77</f>
        <v>6113.7999999999993</v>
      </c>
    </row>
    <row r="76" spans="1:4" s="3" customFormat="1" ht="16.5" customHeight="1">
      <c r="A76" s="17"/>
      <c r="B76" s="20" t="s">
        <v>22</v>
      </c>
      <c r="C76" s="29" t="s">
        <v>21</v>
      </c>
      <c r="D76" s="19">
        <v>2162.1999999999998</v>
      </c>
    </row>
    <row r="77" spans="1:4" s="3" customFormat="1" ht="20.25" customHeight="1">
      <c r="A77" s="17"/>
      <c r="B77" s="13" t="s">
        <v>50</v>
      </c>
      <c r="C77" s="18" t="s">
        <v>49</v>
      </c>
      <c r="D77" s="19">
        <v>3951.6</v>
      </c>
    </row>
    <row r="78" spans="1:4" s="3" customFormat="1" ht="32.25" customHeight="1">
      <c r="A78" s="20" t="s">
        <v>255</v>
      </c>
      <c r="B78" s="13"/>
      <c r="C78" s="29" t="s">
        <v>99</v>
      </c>
      <c r="D78" s="19">
        <f>D79+D82+D84</f>
        <v>15075.5</v>
      </c>
    </row>
    <row r="79" spans="1:4" s="3" customFormat="1" ht="16.5" customHeight="1">
      <c r="A79" s="20" t="s">
        <v>254</v>
      </c>
      <c r="B79" s="13"/>
      <c r="C79" s="29" t="s">
        <v>253</v>
      </c>
      <c r="D79" s="19">
        <f>D80+D81</f>
        <v>3789.3</v>
      </c>
    </row>
    <row r="80" spans="1:4" s="3" customFormat="1" ht="16.5" customHeight="1">
      <c r="A80" s="17"/>
      <c r="B80" s="20" t="s">
        <v>22</v>
      </c>
      <c r="C80" s="29" t="s">
        <v>21</v>
      </c>
      <c r="D80" s="19">
        <v>865.8</v>
      </c>
    </row>
    <row r="81" spans="1:4" s="3" customFormat="1" ht="20.25" customHeight="1">
      <c r="A81" s="17"/>
      <c r="B81" s="13" t="s">
        <v>50</v>
      </c>
      <c r="C81" s="18" t="s">
        <v>49</v>
      </c>
      <c r="D81" s="19">
        <v>2923.5</v>
      </c>
    </row>
    <row r="82" spans="1:4" s="3" customFormat="1" ht="16.5" customHeight="1">
      <c r="A82" s="20" t="s">
        <v>252</v>
      </c>
      <c r="B82" s="13"/>
      <c r="C82" s="29" t="s">
        <v>251</v>
      </c>
      <c r="D82" s="19">
        <f>D83</f>
        <v>6138.5</v>
      </c>
    </row>
    <row r="83" spans="1:4" s="3" customFormat="1" ht="20.25" customHeight="1">
      <c r="A83" s="17"/>
      <c r="B83" s="13" t="s">
        <v>50</v>
      </c>
      <c r="C83" s="18" t="s">
        <v>49</v>
      </c>
      <c r="D83" s="19">
        <v>6138.5</v>
      </c>
    </row>
    <row r="84" spans="1:4" s="3" customFormat="1" ht="31.5" customHeight="1">
      <c r="A84" s="20" t="s">
        <v>250</v>
      </c>
      <c r="B84" s="13"/>
      <c r="C84" s="29" t="s">
        <v>249</v>
      </c>
      <c r="D84" s="19">
        <f>D85+D86+D87</f>
        <v>5147.7</v>
      </c>
    </row>
    <row r="85" spans="1:4" s="3" customFormat="1" ht="27.6">
      <c r="A85" s="17"/>
      <c r="B85" s="13" t="s">
        <v>6</v>
      </c>
      <c r="C85" s="18" t="s">
        <v>5</v>
      </c>
      <c r="D85" s="19">
        <v>125.4</v>
      </c>
    </row>
    <row r="86" spans="1:4" s="3" customFormat="1" ht="15.6">
      <c r="A86" s="17"/>
      <c r="B86" s="13" t="s">
        <v>4</v>
      </c>
      <c r="C86" s="18" t="s">
        <v>3</v>
      </c>
      <c r="D86" s="19">
        <v>53.9</v>
      </c>
    </row>
    <row r="87" spans="1:4" s="3" customFormat="1" ht="15.6">
      <c r="A87" s="17"/>
      <c r="B87" s="20" t="s">
        <v>22</v>
      </c>
      <c r="C87" s="29" t="s">
        <v>21</v>
      </c>
      <c r="D87" s="19">
        <v>4968.3999999999996</v>
      </c>
    </row>
    <row r="88" spans="1:4" s="3" customFormat="1" ht="15.6">
      <c r="A88" s="20" t="s">
        <v>248</v>
      </c>
      <c r="B88" s="13"/>
      <c r="C88" s="29" t="s">
        <v>247</v>
      </c>
      <c r="D88" s="19">
        <f>D89+D94</f>
        <v>15374.2</v>
      </c>
    </row>
    <row r="89" spans="1:4" s="3" customFormat="1" ht="15.6">
      <c r="A89" s="20" t="s">
        <v>246</v>
      </c>
      <c r="B89" s="13"/>
      <c r="C89" s="29" t="s">
        <v>68</v>
      </c>
      <c r="D89" s="19">
        <f>D90</f>
        <v>2133</v>
      </c>
    </row>
    <row r="90" spans="1:4" s="3" customFormat="1" ht="15.6">
      <c r="A90" s="20" t="s">
        <v>245</v>
      </c>
      <c r="B90" s="17"/>
      <c r="C90" s="29" t="s">
        <v>27</v>
      </c>
      <c r="D90" s="45">
        <f>D91+D92+D93</f>
        <v>2133</v>
      </c>
    </row>
    <row r="91" spans="1:4" s="3" customFormat="1" ht="29.25" customHeight="1">
      <c r="A91" s="32"/>
      <c r="B91" s="13" t="s">
        <v>6</v>
      </c>
      <c r="C91" s="18" t="s">
        <v>5</v>
      </c>
      <c r="D91" s="19">
        <v>2009.5</v>
      </c>
    </row>
    <row r="92" spans="1:4" s="3" customFormat="1" ht="15.6">
      <c r="A92" s="32"/>
      <c r="B92" s="13" t="s">
        <v>4</v>
      </c>
      <c r="C92" s="18" t="s">
        <v>3</v>
      </c>
      <c r="D92" s="19">
        <v>122.7</v>
      </c>
    </row>
    <row r="93" spans="1:4" s="3" customFormat="1" ht="15.6">
      <c r="A93" s="17"/>
      <c r="B93" s="13" t="s">
        <v>2</v>
      </c>
      <c r="C93" s="18" t="s">
        <v>1</v>
      </c>
      <c r="D93" s="19">
        <v>0.8</v>
      </c>
    </row>
    <row r="94" spans="1:4" s="3" customFormat="1" ht="15.6">
      <c r="A94" s="20" t="s">
        <v>244</v>
      </c>
      <c r="B94" s="13"/>
      <c r="C94" s="29" t="s">
        <v>243</v>
      </c>
      <c r="D94" s="19">
        <f>D95+D98+D102+D104</f>
        <v>13241.2</v>
      </c>
    </row>
    <row r="95" spans="1:4" s="3" customFormat="1" ht="15.6">
      <c r="A95" s="20" t="s">
        <v>242</v>
      </c>
      <c r="B95" s="13"/>
      <c r="C95" s="155" t="s">
        <v>191</v>
      </c>
      <c r="D95" s="19">
        <f>D96+D97</f>
        <v>3827.9</v>
      </c>
    </row>
    <row r="96" spans="1:4" s="3" customFormat="1" ht="29.25" customHeight="1">
      <c r="A96" s="32"/>
      <c r="B96" s="13" t="s">
        <v>6</v>
      </c>
      <c r="C96" s="18" t="s">
        <v>5</v>
      </c>
      <c r="D96" s="19">
        <v>3347.9</v>
      </c>
    </row>
    <row r="97" spans="1:4" s="3" customFormat="1" ht="15.6">
      <c r="A97" s="32"/>
      <c r="B97" s="13" t="s">
        <v>4</v>
      </c>
      <c r="C97" s="18" t="s">
        <v>3</v>
      </c>
      <c r="D97" s="19">
        <v>480</v>
      </c>
    </row>
    <row r="98" spans="1:4" s="3" customFormat="1" ht="15.6">
      <c r="A98" s="20" t="s">
        <v>241</v>
      </c>
      <c r="B98" s="17"/>
      <c r="C98" s="28" t="s">
        <v>240</v>
      </c>
      <c r="D98" s="19">
        <f>D99+D100+D101</f>
        <v>5668.0999999999995</v>
      </c>
    </row>
    <row r="99" spans="1:4" s="3" customFormat="1" ht="29.25" customHeight="1">
      <c r="A99" s="32"/>
      <c r="B99" s="13" t="s">
        <v>6</v>
      </c>
      <c r="C99" s="18" t="s">
        <v>5</v>
      </c>
      <c r="D99" s="19">
        <v>3048</v>
      </c>
    </row>
    <row r="100" spans="1:4" s="3" customFormat="1" ht="15.6">
      <c r="A100" s="32"/>
      <c r="B100" s="13" t="s">
        <v>4</v>
      </c>
      <c r="C100" s="18" t="s">
        <v>3</v>
      </c>
      <c r="D100" s="19">
        <v>2325.1999999999998</v>
      </c>
    </row>
    <row r="101" spans="1:4" s="3" customFormat="1" ht="15.6">
      <c r="A101" s="17"/>
      <c r="B101" s="13" t="s">
        <v>2</v>
      </c>
      <c r="C101" s="18" t="s">
        <v>1</v>
      </c>
      <c r="D101" s="19">
        <v>294.89999999999998</v>
      </c>
    </row>
    <row r="102" spans="1:4" s="3" customFormat="1" ht="15.6">
      <c r="A102" s="20" t="s">
        <v>239</v>
      </c>
      <c r="B102" s="17"/>
      <c r="C102" s="28" t="s">
        <v>238</v>
      </c>
      <c r="D102" s="19">
        <f>D103</f>
        <v>1566.7</v>
      </c>
    </row>
    <row r="103" spans="1:4" s="3" customFormat="1" ht="19.5" customHeight="1">
      <c r="A103" s="13"/>
      <c r="B103" s="13" t="s">
        <v>50</v>
      </c>
      <c r="C103" s="18" t="s">
        <v>49</v>
      </c>
      <c r="D103" s="19">
        <v>1566.7</v>
      </c>
    </row>
    <row r="104" spans="1:4" s="3" customFormat="1" ht="27.6">
      <c r="A104" s="20" t="s">
        <v>237</v>
      </c>
      <c r="B104" s="13"/>
      <c r="C104" s="18" t="s">
        <v>236</v>
      </c>
      <c r="D104" s="19">
        <f>D105</f>
        <v>2178.5</v>
      </c>
    </row>
    <row r="105" spans="1:4" s="3" customFormat="1" ht="20.25" customHeight="1">
      <c r="A105" s="13"/>
      <c r="B105" s="13" t="s">
        <v>50</v>
      </c>
      <c r="C105" s="18" t="s">
        <v>49</v>
      </c>
      <c r="D105" s="19">
        <v>2178.5</v>
      </c>
    </row>
    <row r="106" spans="1:4" s="3" customFormat="1" ht="23.25" customHeight="1">
      <c r="A106" s="24" t="s">
        <v>235</v>
      </c>
      <c r="B106" s="17"/>
      <c r="C106" s="154" t="s">
        <v>466</v>
      </c>
      <c r="D106" s="9">
        <f>D107+D130+D138+D151+D155</f>
        <v>34220.600000000006</v>
      </c>
    </row>
    <row r="107" spans="1:4" s="3" customFormat="1" ht="16.5" customHeight="1">
      <c r="A107" s="20" t="s">
        <v>234</v>
      </c>
      <c r="B107" s="17"/>
      <c r="C107" s="155" t="s">
        <v>233</v>
      </c>
      <c r="D107" s="19">
        <f>D108+D118+D121+D125</f>
        <v>12631.7</v>
      </c>
    </row>
    <row r="108" spans="1:4" s="3" customFormat="1" ht="16.5" customHeight="1">
      <c r="A108" s="20" t="s">
        <v>232</v>
      </c>
      <c r="B108" s="17"/>
      <c r="C108" s="155" t="s">
        <v>231</v>
      </c>
      <c r="D108" s="19">
        <f>D109+D116+D111+D113</f>
        <v>7414.2</v>
      </c>
    </row>
    <row r="109" spans="1:4" s="3" customFormat="1" ht="16.5" customHeight="1">
      <c r="A109" s="20" t="s">
        <v>230</v>
      </c>
      <c r="B109" s="17"/>
      <c r="C109" s="29" t="s">
        <v>7</v>
      </c>
      <c r="D109" s="19">
        <f>D110</f>
        <v>7281</v>
      </c>
    </row>
    <row r="110" spans="1:4" s="3" customFormat="1" ht="16.5" customHeight="1">
      <c r="A110" s="20"/>
      <c r="B110" s="13" t="s">
        <v>50</v>
      </c>
      <c r="C110" s="18" t="s">
        <v>49</v>
      </c>
      <c r="D110" s="19">
        <v>7281</v>
      </c>
    </row>
    <row r="111" spans="1:4" s="3" customFormat="1" ht="47.25" customHeight="1">
      <c r="A111" s="20" t="s">
        <v>229</v>
      </c>
      <c r="B111" s="13"/>
      <c r="C111" s="29" t="s">
        <v>228</v>
      </c>
      <c r="D111" s="19">
        <f>D112</f>
        <v>8.1999999999999993</v>
      </c>
    </row>
    <row r="112" spans="1:4" s="3" customFormat="1" ht="19.5" customHeight="1">
      <c r="A112" s="17"/>
      <c r="B112" s="13" t="s">
        <v>50</v>
      </c>
      <c r="C112" s="18" t="s">
        <v>49</v>
      </c>
      <c r="D112" s="19">
        <v>8.1999999999999993</v>
      </c>
    </row>
    <row r="113" spans="1:4" s="3" customFormat="1" ht="30.75" customHeight="1">
      <c r="A113" s="20" t="s">
        <v>623</v>
      </c>
      <c r="B113" s="13"/>
      <c r="C113" s="18" t="s">
        <v>621</v>
      </c>
      <c r="D113" s="19">
        <f>D114+D115</f>
        <v>35</v>
      </c>
    </row>
    <row r="114" spans="1:4" s="3" customFormat="1" ht="16.5" customHeight="1">
      <c r="A114" s="20"/>
      <c r="B114" s="13" t="s">
        <v>73</v>
      </c>
      <c r="C114" s="29" t="s">
        <v>72</v>
      </c>
      <c r="D114" s="19">
        <v>5</v>
      </c>
    </row>
    <row r="115" spans="1:4" s="3" customFormat="1" ht="16.5" customHeight="1">
      <c r="A115" s="20"/>
      <c r="B115" s="13" t="s">
        <v>50</v>
      </c>
      <c r="C115" s="18" t="s">
        <v>49</v>
      </c>
      <c r="D115" s="19">
        <v>30</v>
      </c>
    </row>
    <row r="116" spans="1:4" s="3" customFormat="1" ht="16.5" customHeight="1">
      <c r="A116" s="20" t="s">
        <v>227</v>
      </c>
      <c r="B116" s="13"/>
      <c r="C116" s="18" t="s">
        <v>226</v>
      </c>
      <c r="D116" s="19">
        <f>D117</f>
        <v>90</v>
      </c>
    </row>
    <row r="117" spans="1:4" s="3" customFormat="1" ht="16.5" customHeight="1">
      <c r="A117" s="20"/>
      <c r="B117" s="13" t="s">
        <v>50</v>
      </c>
      <c r="C117" s="18" t="s">
        <v>49</v>
      </c>
      <c r="D117" s="19">
        <v>90</v>
      </c>
    </row>
    <row r="118" spans="1:4" s="3" customFormat="1" ht="16.5" customHeight="1">
      <c r="A118" s="20" t="s">
        <v>225</v>
      </c>
      <c r="B118" s="13"/>
      <c r="C118" s="18" t="s">
        <v>224</v>
      </c>
      <c r="D118" s="19">
        <f t="shared" ref="D118:D119" si="4">D119</f>
        <v>4267.6000000000004</v>
      </c>
    </row>
    <row r="119" spans="1:4" s="3" customFormat="1" ht="16.5" customHeight="1">
      <c r="A119" s="20" t="s">
        <v>223</v>
      </c>
      <c r="B119" s="17"/>
      <c r="C119" s="29" t="s">
        <v>7</v>
      </c>
      <c r="D119" s="19">
        <f t="shared" si="4"/>
        <v>4267.6000000000004</v>
      </c>
    </row>
    <row r="120" spans="1:4" s="3" customFormat="1" ht="16.5" customHeight="1">
      <c r="A120" s="20"/>
      <c r="B120" s="13" t="s">
        <v>50</v>
      </c>
      <c r="C120" s="18" t="s">
        <v>49</v>
      </c>
      <c r="D120" s="19">
        <v>4267.6000000000004</v>
      </c>
    </row>
    <row r="121" spans="1:4" s="3" customFormat="1" ht="15.75" customHeight="1">
      <c r="A121" s="20" t="s">
        <v>222</v>
      </c>
      <c r="B121" s="17"/>
      <c r="C121" s="29" t="s">
        <v>221</v>
      </c>
      <c r="D121" s="19">
        <f>D122</f>
        <v>684.69999999999993</v>
      </c>
    </row>
    <row r="122" spans="1:4" s="3" customFormat="1" ht="15.75" customHeight="1">
      <c r="A122" s="20" t="s">
        <v>220</v>
      </c>
      <c r="B122" s="13"/>
      <c r="C122" s="29" t="s">
        <v>43</v>
      </c>
      <c r="D122" s="19">
        <f>D124+D123</f>
        <v>684.69999999999993</v>
      </c>
    </row>
    <row r="123" spans="1:4" s="3" customFormat="1" ht="29.25" customHeight="1">
      <c r="A123" s="32"/>
      <c r="B123" s="13" t="s">
        <v>6</v>
      </c>
      <c r="C123" s="18" t="s">
        <v>5</v>
      </c>
      <c r="D123" s="19">
        <v>2.9</v>
      </c>
    </row>
    <row r="124" spans="1:4" s="3" customFormat="1" ht="15.75" customHeight="1">
      <c r="A124" s="17"/>
      <c r="B124" s="13" t="s">
        <v>4</v>
      </c>
      <c r="C124" s="18" t="s">
        <v>3</v>
      </c>
      <c r="D124" s="19">
        <v>681.8</v>
      </c>
    </row>
    <row r="125" spans="1:4" s="3" customFormat="1" ht="32.25" customHeight="1">
      <c r="A125" s="20" t="s">
        <v>219</v>
      </c>
      <c r="B125" s="13"/>
      <c r="C125" s="29" t="s">
        <v>99</v>
      </c>
      <c r="D125" s="19">
        <f>D128+D126</f>
        <v>265.20000000000005</v>
      </c>
    </row>
    <row r="126" spans="1:4" s="3" customFormat="1" ht="27.6">
      <c r="A126" s="20" t="s">
        <v>218</v>
      </c>
      <c r="B126" s="13"/>
      <c r="C126" s="29" t="s">
        <v>217</v>
      </c>
      <c r="D126" s="19">
        <f>D127</f>
        <v>176.8</v>
      </c>
    </row>
    <row r="127" spans="1:4" s="3" customFormat="1" ht="15.6">
      <c r="A127" s="17"/>
      <c r="B127" s="13" t="s">
        <v>4</v>
      </c>
      <c r="C127" s="18" t="s">
        <v>3</v>
      </c>
      <c r="D127" s="19">
        <v>176.8</v>
      </c>
    </row>
    <row r="128" spans="1:4" s="3" customFormat="1" ht="31.5" customHeight="1">
      <c r="A128" s="20" t="s">
        <v>764</v>
      </c>
      <c r="B128" s="13"/>
      <c r="C128" s="29" t="s">
        <v>216</v>
      </c>
      <c r="D128" s="19">
        <f>D129</f>
        <v>88.4</v>
      </c>
    </row>
    <row r="129" spans="1:4" s="3" customFormat="1" ht="15.6">
      <c r="A129" s="17"/>
      <c r="B129" s="13" t="s">
        <v>4</v>
      </c>
      <c r="C129" s="18" t="s">
        <v>3</v>
      </c>
      <c r="D129" s="19">
        <v>88.4</v>
      </c>
    </row>
    <row r="130" spans="1:4" s="3" customFormat="1" ht="15.75" customHeight="1">
      <c r="A130" s="20" t="s">
        <v>215</v>
      </c>
      <c r="B130" s="37"/>
      <c r="C130" s="155" t="s">
        <v>214</v>
      </c>
      <c r="D130" s="36">
        <f>D131</f>
        <v>11650.6</v>
      </c>
    </row>
    <row r="131" spans="1:4" s="3" customFormat="1" ht="15.75" customHeight="1">
      <c r="A131" s="20" t="s">
        <v>213</v>
      </c>
      <c r="B131" s="37"/>
      <c r="C131" s="155" t="s">
        <v>212</v>
      </c>
      <c r="D131" s="36">
        <f>D132+D134+D136</f>
        <v>11650.6</v>
      </c>
    </row>
    <row r="132" spans="1:4" s="3" customFormat="1" ht="15.75" customHeight="1">
      <c r="A132" s="20" t="s">
        <v>211</v>
      </c>
      <c r="B132" s="17"/>
      <c r="C132" s="29" t="s">
        <v>7</v>
      </c>
      <c r="D132" s="36">
        <f>D133</f>
        <v>11393.9</v>
      </c>
    </row>
    <row r="133" spans="1:4" s="3" customFormat="1" ht="15.75" customHeight="1">
      <c r="A133" s="37"/>
      <c r="B133" s="13" t="s">
        <v>50</v>
      </c>
      <c r="C133" s="18" t="s">
        <v>49</v>
      </c>
      <c r="D133" s="36">
        <v>11393.9</v>
      </c>
    </row>
    <row r="134" spans="1:4" s="3" customFormat="1" ht="46.5" customHeight="1">
      <c r="A134" s="20" t="s">
        <v>210</v>
      </c>
      <c r="B134" s="13"/>
      <c r="C134" s="29" t="s">
        <v>209</v>
      </c>
      <c r="D134" s="36">
        <f>D135</f>
        <v>23.7</v>
      </c>
    </row>
    <row r="135" spans="1:4" s="3" customFormat="1" ht="15.75" customHeight="1">
      <c r="A135" s="37"/>
      <c r="B135" s="13" t="s">
        <v>50</v>
      </c>
      <c r="C135" s="18" t="s">
        <v>49</v>
      </c>
      <c r="D135" s="36">
        <v>23.7</v>
      </c>
    </row>
    <row r="136" spans="1:4" s="3" customFormat="1" ht="33.75" customHeight="1">
      <c r="A136" s="20" t="s">
        <v>624</v>
      </c>
      <c r="B136" s="13"/>
      <c r="C136" s="29" t="s">
        <v>622</v>
      </c>
      <c r="D136" s="36">
        <f>D137</f>
        <v>233</v>
      </c>
    </row>
    <row r="137" spans="1:4" s="3" customFormat="1" ht="15.75" customHeight="1">
      <c r="A137" s="37"/>
      <c r="B137" s="13" t="s">
        <v>50</v>
      </c>
      <c r="C137" s="18" t="s">
        <v>49</v>
      </c>
      <c r="D137" s="36">
        <v>233</v>
      </c>
    </row>
    <row r="138" spans="1:4" s="3" customFormat="1" ht="15.75" customHeight="1">
      <c r="A138" s="20" t="s">
        <v>208</v>
      </c>
      <c r="B138" s="13"/>
      <c r="C138" s="155" t="s">
        <v>207</v>
      </c>
      <c r="D138" s="36">
        <f>D139+D142</f>
        <v>5199.4000000000005</v>
      </c>
    </row>
    <row r="139" spans="1:4" s="3" customFormat="1" ht="15.75" customHeight="1">
      <c r="A139" s="20" t="s">
        <v>206</v>
      </c>
      <c r="B139" s="13"/>
      <c r="C139" s="155" t="s">
        <v>205</v>
      </c>
      <c r="D139" s="36">
        <f t="shared" ref="D139:D140" si="5">D140</f>
        <v>150</v>
      </c>
    </row>
    <row r="140" spans="1:4" s="3" customFormat="1" ht="15.6">
      <c r="A140" s="20" t="s">
        <v>204</v>
      </c>
      <c r="B140" s="37"/>
      <c r="C140" s="29" t="s">
        <v>43</v>
      </c>
      <c r="D140" s="36">
        <f t="shared" si="5"/>
        <v>150</v>
      </c>
    </row>
    <row r="141" spans="1:4" s="3" customFormat="1" ht="15.6">
      <c r="A141" s="43"/>
      <c r="B141" s="13" t="s">
        <v>4</v>
      </c>
      <c r="C141" s="18" t="s">
        <v>3</v>
      </c>
      <c r="D141" s="36">
        <v>150</v>
      </c>
    </row>
    <row r="142" spans="1:4" s="3" customFormat="1" ht="15.6">
      <c r="A142" s="20" t="s">
        <v>533</v>
      </c>
      <c r="B142" s="13"/>
      <c r="C142" s="38" t="s">
        <v>534</v>
      </c>
      <c r="D142" s="36">
        <f>D145+D149+D143+D147</f>
        <v>5049.4000000000005</v>
      </c>
    </row>
    <row r="143" spans="1:4" s="3" customFormat="1" ht="20.25" customHeight="1">
      <c r="A143" s="43" t="s">
        <v>572</v>
      </c>
      <c r="B143" s="13"/>
      <c r="C143" s="155" t="s">
        <v>569</v>
      </c>
      <c r="D143" s="36">
        <f>D144</f>
        <v>3551.3</v>
      </c>
    </row>
    <row r="144" spans="1:4" s="3" customFormat="1" ht="15.6">
      <c r="A144" s="43"/>
      <c r="B144" s="13" t="s">
        <v>22</v>
      </c>
      <c r="C144" s="18" t="s">
        <v>21</v>
      </c>
      <c r="D144" s="36">
        <v>3551.3</v>
      </c>
    </row>
    <row r="145" spans="1:6" s="3" customFormat="1" ht="27.6">
      <c r="A145" s="43" t="s">
        <v>765</v>
      </c>
      <c r="B145" s="13"/>
      <c r="C145" s="155" t="s">
        <v>766</v>
      </c>
      <c r="D145" s="36">
        <f>D146</f>
        <v>1060</v>
      </c>
      <c r="E145" s="222"/>
      <c r="F145" s="222"/>
    </row>
    <row r="146" spans="1:6" s="3" customFormat="1" ht="15.6">
      <c r="A146" s="43"/>
      <c r="B146" s="13" t="s">
        <v>22</v>
      </c>
      <c r="C146" s="18" t="s">
        <v>21</v>
      </c>
      <c r="D146" s="36">
        <v>1060</v>
      </c>
      <c r="E146" s="222"/>
      <c r="F146" s="233"/>
    </row>
    <row r="147" spans="1:6" s="3" customFormat="1" ht="28.2">
      <c r="A147" s="43" t="s">
        <v>573</v>
      </c>
      <c r="B147" s="13"/>
      <c r="C147" s="173" t="s">
        <v>568</v>
      </c>
      <c r="D147" s="36">
        <f>D148</f>
        <v>258.60000000000002</v>
      </c>
    </row>
    <row r="148" spans="1:6" s="3" customFormat="1" ht="15.6">
      <c r="A148" s="43"/>
      <c r="B148" s="13" t="s">
        <v>22</v>
      </c>
      <c r="C148" s="18" t="s">
        <v>21</v>
      </c>
      <c r="D148" s="36">
        <v>258.60000000000002</v>
      </c>
    </row>
    <row r="149" spans="1:6" s="3" customFormat="1" ht="28.2">
      <c r="A149" s="43" t="s">
        <v>767</v>
      </c>
      <c r="B149" s="13"/>
      <c r="C149" s="173" t="s">
        <v>768</v>
      </c>
      <c r="D149" s="36">
        <f>D150</f>
        <v>179.5</v>
      </c>
    </row>
    <row r="150" spans="1:6" s="3" customFormat="1" ht="15.6">
      <c r="A150" s="43"/>
      <c r="B150" s="13" t="s">
        <v>22</v>
      </c>
      <c r="C150" s="18" t="s">
        <v>21</v>
      </c>
      <c r="D150" s="36">
        <v>179.5</v>
      </c>
    </row>
    <row r="151" spans="1:6" s="3" customFormat="1" ht="15.75" customHeight="1">
      <c r="A151" s="20" t="s">
        <v>203</v>
      </c>
      <c r="B151" s="13"/>
      <c r="C151" s="155" t="s">
        <v>202</v>
      </c>
      <c r="D151" s="36">
        <f t="shared" ref="D151:D153" si="6">D152</f>
        <v>200.6</v>
      </c>
    </row>
    <row r="152" spans="1:6" s="3" customFormat="1" ht="29.25" customHeight="1">
      <c r="A152" s="20" t="s">
        <v>201</v>
      </c>
      <c r="B152" s="13"/>
      <c r="C152" s="29" t="s">
        <v>200</v>
      </c>
      <c r="D152" s="36">
        <f t="shared" si="6"/>
        <v>200.6</v>
      </c>
    </row>
    <row r="153" spans="1:6" s="3" customFormat="1" ht="30.75" customHeight="1">
      <c r="A153" s="20" t="s">
        <v>199</v>
      </c>
      <c r="B153" s="13"/>
      <c r="C153" s="29" t="s">
        <v>198</v>
      </c>
      <c r="D153" s="36">
        <f t="shared" si="6"/>
        <v>200.6</v>
      </c>
    </row>
    <row r="154" spans="1:6" s="3" customFormat="1" ht="15.6">
      <c r="A154" s="43"/>
      <c r="B154" s="13" t="s">
        <v>4</v>
      </c>
      <c r="C154" s="18" t="s">
        <v>3</v>
      </c>
      <c r="D154" s="36">
        <v>200.6</v>
      </c>
    </row>
    <row r="155" spans="1:6" s="3" customFormat="1" ht="15.75" customHeight="1">
      <c r="A155" s="20" t="s">
        <v>197</v>
      </c>
      <c r="B155" s="13"/>
      <c r="C155" s="29" t="s">
        <v>70</v>
      </c>
      <c r="D155" s="36">
        <f>D156+D161</f>
        <v>4538.3</v>
      </c>
    </row>
    <row r="156" spans="1:6" s="3" customFormat="1" ht="15.75" customHeight="1">
      <c r="A156" s="20" t="s">
        <v>196</v>
      </c>
      <c r="B156" s="13"/>
      <c r="C156" s="29" t="s">
        <v>68</v>
      </c>
      <c r="D156" s="36">
        <f>D157</f>
        <v>2963.4</v>
      </c>
    </row>
    <row r="157" spans="1:6" s="3" customFormat="1" ht="15.75" customHeight="1">
      <c r="A157" s="20" t="s">
        <v>195</v>
      </c>
      <c r="B157" s="17"/>
      <c r="C157" s="29" t="s">
        <v>27</v>
      </c>
      <c r="D157" s="19">
        <f>D158+D159+D160</f>
        <v>2963.4</v>
      </c>
    </row>
    <row r="158" spans="1:6" s="3" customFormat="1" ht="29.25" customHeight="1">
      <c r="A158" s="17"/>
      <c r="B158" s="13" t="s">
        <v>6</v>
      </c>
      <c r="C158" s="18" t="s">
        <v>5</v>
      </c>
      <c r="D158" s="19">
        <v>2708.4</v>
      </c>
    </row>
    <row r="159" spans="1:6" s="3" customFormat="1" ht="15.75" customHeight="1">
      <c r="A159" s="17"/>
      <c r="B159" s="13" t="s">
        <v>4</v>
      </c>
      <c r="C159" s="18" t="s">
        <v>3</v>
      </c>
      <c r="D159" s="19">
        <v>251</v>
      </c>
    </row>
    <row r="160" spans="1:6" s="3" customFormat="1" ht="15.6">
      <c r="A160" s="17"/>
      <c r="B160" s="13" t="s">
        <v>2</v>
      </c>
      <c r="C160" s="18" t="s">
        <v>1</v>
      </c>
      <c r="D160" s="19">
        <v>4</v>
      </c>
    </row>
    <row r="161" spans="1:4" s="3" customFormat="1" ht="15.6">
      <c r="A161" s="20" t="s">
        <v>194</v>
      </c>
      <c r="B161" s="13"/>
      <c r="C161" s="29" t="s">
        <v>193</v>
      </c>
      <c r="D161" s="19">
        <f>D162</f>
        <v>1574.9</v>
      </c>
    </row>
    <row r="162" spans="1:4" s="3" customFormat="1" ht="15.6">
      <c r="A162" s="20" t="s">
        <v>192</v>
      </c>
      <c r="B162" s="13"/>
      <c r="C162" s="155" t="s">
        <v>191</v>
      </c>
      <c r="D162" s="19">
        <f>D163+D164+D165</f>
        <v>1574.9</v>
      </c>
    </row>
    <row r="163" spans="1:4" s="3" customFormat="1" ht="27.6">
      <c r="A163" s="17"/>
      <c r="B163" s="13" t="s">
        <v>6</v>
      </c>
      <c r="C163" s="18" t="s">
        <v>5</v>
      </c>
      <c r="D163" s="15">
        <v>1293.4000000000001</v>
      </c>
    </row>
    <row r="164" spans="1:4" s="3" customFormat="1" ht="15.6">
      <c r="A164" s="17"/>
      <c r="B164" s="13" t="s">
        <v>4</v>
      </c>
      <c r="C164" s="18" t="s">
        <v>3</v>
      </c>
      <c r="D164" s="15">
        <v>280.39999999999998</v>
      </c>
    </row>
    <row r="165" spans="1:4" s="3" customFormat="1" ht="15.6">
      <c r="A165" s="17"/>
      <c r="B165" s="13" t="s">
        <v>2</v>
      </c>
      <c r="C165" s="18" t="s">
        <v>1</v>
      </c>
      <c r="D165" s="19">
        <v>1.1000000000000001</v>
      </c>
    </row>
    <row r="166" spans="1:4" s="3" customFormat="1" ht="15.6">
      <c r="A166" s="24" t="s">
        <v>190</v>
      </c>
      <c r="B166" s="17"/>
      <c r="C166" s="157" t="s">
        <v>467</v>
      </c>
      <c r="D166" s="33">
        <f>D167</f>
        <v>12907.599999999999</v>
      </c>
    </row>
    <row r="167" spans="1:4" s="3" customFormat="1" ht="17.25" customHeight="1">
      <c r="A167" s="20" t="s">
        <v>189</v>
      </c>
      <c r="B167" s="42"/>
      <c r="C167" s="29" t="s">
        <v>188</v>
      </c>
      <c r="D167" s="19">
        <f>D168+D173+D176</f>
        <v>12907.599999999999</v>
      </c>
    </row>
    <row r="168" spans="1:4" s="3" customFormat="1" ht="30.75" customHeight="1">
      <c r="A168" s="20" t="s">
        <v>187</v>
      </c>
      <c r="B168" s="20"/>
      <c r="C168" s="29" t="s">
        <v>186</v>
      </c>
      <c r="D168" s="19">
        <f>D169</f>
        <v>1540</v>
      </c>
    </row>
    <row r="169" spans="1:4" s="3" customFormat="1" ht="17.25" customHeight="1">
      <c r="A169" s="20" t="s">
        <v>185</v>
      </c>
      <c r="B169" s="13"/>
      <c r="C169" s="29" t="s">
        <v>43</v>
      </c>
      <c r="D169" s="19">
        <f>D171+D172+D170</f>
        <v>1540</v>
      </c>
    </row>
    <row r="170" spans="1:4" s="3" customFormat="1" ht="27.6">
      <c r="A170" s="17"/>
      <c r="B170" s="13" t="s">
        <v>6</v>
      </c>
      <c r="C170" s="18" t="s">
        <v>5</v>
      </c>
      <c r="D170" s="15">
        <v>150.19999999999999</v>
      </c>
    </row>
    <row r="171" spans="1:4" s="3" customFormat="1" ht="17.25" customHeight="1">
      <c r="A171" s="13"/>
      <c r="B171" s="13" t="s">
        <v>4</v>
      </c>
      <c r="C171" s="18" t="s">
        <v>3</v>
      </c>
      <c r="D171" s="19">
        <v>449.8</v>
      </c>
    </row>
    <row r="172" spans="1:4" s="3" customFormat="1" ht="20.25" customHeight="1">
      <c r="A172" s="17"/>
      <c r="B172" s="13" t="s">
        <v>50</v>
      </c>
      <c r="C172" s="18" t="s">
        <v>49</v>
      </c>
      <c r="D172" s="19">
        <v>940</v>
      </c>
    </row>
    <row r="173" spans="1:4" s="3" customFormat="1" ht="31.5" customHeight="1">
      <c r="A173" s="20" t="s">
        <v>184</v>
      </c>
      <c r="B173" s="13"/>
      <c r="C173" s="29" t="s">
        <v>183</v>
      </c>
      <c r="D173" s="19">
        <f t="shared" ref="D173:D177" si="7">D174</f>
        <v>11315.3</v>
      </c>
    </row>
    <row r="174" spans="1:4" s="3" customFormat="1" ht="16.5" customHeight="1">
      <c r="A174" s="20" t="s">
        <v>182</v>
      </c>
      <c r="B174" s="17"/>
      <c r="C174" s="29" t="s">
        <v>7</v>
      </c>
      <c r="D174" s="19">
        <f t="shared" si="7"/>
        <v>11315.3</v>
      </c>
    </row>
    <row r="175" spans="1:4" s="3" customFormat="1" ht="21" customHeight="1">
      <c r="A175" s="17"/>
      <c r="B175" s="13" t="s">
        <v>50</v>
      </c>
      <c r="C175" s="18" t="s">
        <v>49</v>
      </c>
      <c r="D175" s="19">
        <v>11315.3</v>
      </c>
    </row>
    <row r="176" spans="1:4" s="3" customFormat="1" ht="31.5" customHeight="1">
      <c r="A176" s="20" t="s">
        <v>561</v>
      </c>
      <c r="B176" s="13"/>
      <c r="C176" s="29" t="s">
        <v>562</v>
      </c>
      <c r="D176" s="19">
        <f>D177</f>
        <v>52.3</v>
      </c>
    </row>
    <row r="177" spans="1:4" s="3" customFormat="1" ht="16.5" customHeight="1">
      <c r="A177" s="20" t="s">
        <v>563</v>
      </c>
      <c r="B177" s="17"/>
      <c r="C177" s="29" t="s">
        <v>7</v>
      </c>
      <c r="D177" s="19">
        <f t="shared" si="7"/>
        <v>52.3</v>
      </c>
    </row>
    <row r="178" spans="1:4" s="3" customFormat="1" ht="21" customHeight="1">
      <c r="A178" s="17"/>
      <c r="B178" s="13" t="s">
        <v>50</v>
      </c>
      <c r="C178" s="18" t="s">
        <v>49</v>
      </c>
      <c r="D178" s="19">
        <v>52.3</v>
      </c>
    </row>
    <row r="179" spans="1:4" s="3" customFormat="1" ht="30" customHeight="1">
      <c r="A179" s="24" t="s">
        <v>181</v>
      </c>
      <c r="B179" s="17"/>
      <c r="C179" s="158" t="s">
        <v>468</v>
      </c>
      <c r="D179" s="33">
        <f>D180+D203+D198</f>
        <v>3447.3</v>
      </c>
    </row>
    <row r="180" spans="1:4" s="3" customFormat="1" ht="15.6">
      <c r="A180" s="20" t="s">
        <v>180</v>
      </c>
      <c r="B180" s="17"/>
      <c r="C180" s="18" t="s">
        <v>179</v>
      </c>
      <c r="D180" s="19">
        <f>D181+D187+D193+D196+D190+D184</f>
        <v>3366.2000000000003</v>
      </c>
    </row>
    <row r="181" spans="1:4" s="3" customFormat="1" ht="27.6">
      <c r="A181" s="20" t="s">
        <v>178</v>
      </c>
      <c r="B181" s="13"/>
      <c r="C181" s="159" t="s">
        <v>177</v>
      </c>
      <c r="D181" s="19">
        <f t="shared" ref="D181:D182" si="8">D182</f>
        <v>2215</v>
      </c>
    </row>
    <row r="182" spans="1:4" s="3" customFormat="1" ht="15.6">
      <c r="A182" s="20" t="s">
        <v>176</v>
      </c>
      <c r="B182" s="13"/>
      <c r="C182" s="29" t="s">
        <v>43</v>
      </c>
      <c r="D182" s="19">
        <f t="shared" si="8"/>
        <v>2215</v>
      </c>
    </row>
    <row r="183" spans="1:4" s="3" customFormat="1" ht="17.25" customHeight="1">
      <c r="A183" s="17"/>
      <c r="B183" s="13" t="s">
        <v>50</v>
      </c>
      <c r="C183" s="18" t="s">
        <v>49</v>
      </c>
      <c r="D183" s="19">
        <v>2215</v>
      </c>
    </row>
    <row r="184" spans="1:4" s="3" customFormat="1" ht="30" customHeight="1">
      <c r="A184" s="20" t="s">
        <v>175</v>
      </c>
      <c r="B184" s="13"/>
      <c r="C184" s="18" t="s">
        <v>507</v>
      </c>
      <c r="D184" s="19">
        <f t="shared" ref="D184:D185" si="9">D185</f>
        <v>12</v>
      </c>
    </row>
    <row r="185" spans="1:4" s="3" customFormat="1" ht="15" customHeight="1">
      <c r="A185" s="20" t="s">
        <v>506</v>
      </c>
      <c r="B185" s="13"/>
      <c r="C185" s="29" t="s">
        <v>43</v>
      </c>
      <c r="D185" s="19">
        <f t="shared" si="9"/>
        <v>12</v>
      </c>
    </row>
    <row r="186" spans="1:4" s="3" customFormat="1" ht="15" customHeight="1">
      <c r="A186" s="17"/>
      <c r="B186" s="13" t="s">
        <v>4</v>
      </c>
      <c r="C186" s="18" t="s">
        <v>3</v>
      </c>
      <c r="D186" s="19">
        <v>12</v>
      </c>
    </row>
    <row r="187" spans="1:4" s="3" customFormat="1" ht="61.5" customHeight="1">
      <c r="A187" s="20" t="s">
        <v>173</v>
      </c>
      <c r="B187" s="17"/>
      <c r="C187" s="18" t="s">
        <v>508</v>
      </c>
      <c r="D187" s="19">
        <f t="shared" ref="D187:D188" si="10">D188</f>
        <v>871.5</v>
      </c>
    </row>
    <row r="188" spans="1:4" s="3" customFormat="1" ht="15.6">
      <c r="A188" s="20" t="s">
        <v>505</v>
      </c>
      <c r="B188" s="13"/>
      <c r="C188" s="18" t="s">
        <v>174</v>
      </c>
      <c r="D188" s="19">
        <f t="shared" si="10"/>
        <v>871.5</v>
      </c>
    </row>
    <row r="189" spans="1:4" s="3" customFormat="1" ht="30" customHeight="1">
      <c r="A189" s="17"/>
      <c r="B189" s="13" t="s">
        <v>6</v>
      </c>
      <c r="C189" s="18" t="s">
        <v>5</v>
      </c>
      <c r="D189" s="19">
        <v>871.5</v>
      </c>
    </row>
    <row r="190" spans="1:4" s="3" customFormat="1" ht="30" customHeight="1">
      <c r="A190" s="20" t="s">
        <v>459</v>
      </c>
      <c r="B190" s="13"/>
      <c r="C190" s="18" t="s">
        <v>461</v>
      </c>
      <c r="D190" s="19">
        <f t="shared" ref="D190:D191" si="11">D191</f>
        <v>154</v>
      </c>
    </row>
    <row r="191" spans="1:4" s="3" customFormat="1" ht="15" customHeight="1">
      <c r="A191" s="20" t="s">
        <v>460</v>
      </c>
      <c r="B191" s="13"/>
      <c r="C191" s="29" t="s">
        <v>43</v>
      </c>
      <c r="D191" s="19">
        <f t="shared" si="11"/>
        <v>154</v>
      </c>
    </row>
    <row r="192" spans="1:4" s="3" customFormat="1" ht="15" customHeight="1">
      <c r="A192" s="17"/>
      <c r="B192" s="13" t="s">
        <v>50</v>
      </c>
      <c r="C192" s="18" t="s">
        <v>49</v>
      </c>
      <c r="D192" s="19">
        <v>154</v>
      </c>
    </row>
    <row r="193" spans="1:4" s="3" customFormat="1" ht="15" customHeight="1">
      <c r="A193" s="20" t="s">
        <v>502</v>
      </c>
      <c r="B193" s="13"/>
      <c r="C193" s="18" t="s">
        <v>172</v>
      </c>
      <c r="D193" s="19">
        <f t="shared" ref="D193:D194" si="12">D194</f>
        <v>4.9000000000000004</v>
      </c>
    </row>
    <row r="194" spans="1:4" s="3" customFormat="1" ht="15" customHeight="1">
      <c r="A194" s="20" t="s">
        <v>503</v>
      </c>
      <c r="B194" s="13"/>
      <c r="C194" s="29" t="s">
        <v>171</v>
      </c>
      <c r="D194" s="19">
        <f t="shared" si="12"/>
        <v>4.9000000000000004</v>
      </c>
    </row>
    <row r="195" spans="1:4" s="3" customFormat="1" ht="15" customHeight="1">
      <c r="A195" s="17"/>
      <c r="B195" s="13" t="s">
        <v>4</v>
      </c>
      <c r="C195" s="18" t="s">
        <v>3</v>
      </c>
      <c r="D195" s="19">
        <v>4.9000000000000004</v>
      </c>
    </row>
    <row r="196" spans="1:4" s="3" customFormat="1" ht="15" customHeight="1">
      <c r="A196" s="17" t="s">
        <v>504</v>
      </c>
      <c r="B196" s="13"/>
      <c r="C196" s="29" t="s">
        <v>170</v>
      </c>
      <c r="D196" s="19">
        <f>D197</f>
        <v>108.8</v>
      </c>
    </row>
    <row r="197" spans="1:4" s="3" customFormat="1" ht="29.25" customHeight="1">
      <c r="A197" s="17"/>
      <c r="B197" s="13" t="s">
        <v>6</v>
      </c>
      <c r="C197" s="18" t="s">
        <v>5</v>
      </c>
      <c r="D197" s="19">
        <v>108.8</v>
      </c>
    </row>
    <row r="198" spans="1:4" s="3" customFormat="1" ht="27.6">
      <c r="A198" s="20" t="s">
        <v>454</v>
      </c>
      <c r="B198" s="17"/>
      <c r="C198" s="18" t="s">
        <v>458</v>
      </c>
      <c r="D198" s="19">
        <f t="shared" ref="D198:D199" si="13">D199</f>
        <v>58</v>
      </c>
    </row>
    <row r="199" spans="1:4" s="3" customFormat="1" ht="15.6">
      <c r="A199" s="20" t="s">
        <v>455</v>
      </c>
      <c r="B199" s="13"/>
      <c r="C199" s="159" t="s">
        <v>457</v>
      </c>
      <c r="D199" s="19">
        <f t="shared" si="13"/>
        <v>58</v>
      </c>
    </row>
    <row r="200" spans="1:4" s="3" customFormat="1" ht="15.6">
      <c r="A200" s="20" t="s">
        <v>456</v>
      </c>
      <c r="B200" s="13"/>
      <c r="C200" s="29" t="s">
        <v>43</v>
      </c>
      <c r="D200" s="19">
        <f>D201+D202</f>
        <v>58</v>
      </c>
    </row>
    <row r="201" spans="1:4" s="3" customFormat="1" ht="15" customHeight="1">
      <c r="A201" s="17"/>
      <c r="B201" s="13" t="s">
        <v>4</v>
      </c>
      <c r="C201" s="18" t="s">
        <v>3</v>
      </c>
      <c r="D201" s="19">
        <v>3</v>
      </c>
    </row>
    <row r="202" spans="1:4" s="3" customFormat="1" ht="15" customHeight="1">
      <c r="A202" s="17"/>
      <c r="B202" s="13" t="s">
        <v>50</v>
      </c>
      <c r="C202" s="18" t="s">
        <v>49</v>
      </c>
      <c r="D202" s="19">
        <v>55</v>
      </c>
    </row>
    <row r="203" spans="1:4" s="3" customFormat="1" ht="18.75" customHeight="1">
      <c r="A203" s="20" t="s">
        <v>169</v>
      </c>
      <c r="B203" s="17"/>
      <c r="C203" s="18" t="s">
        <v>168</v>
      </c>
      <c r="D203" s="19">
        <f>D204+D207</f>
        <v>23.1</v>
      </c>
    </row>
    <row r="204" spans="1:4" s="3" customFormat="1" ht="16.5" customHeight="1">
      <c r="A204" s="20" t="s">
        <v>167</v>
      </c>
      <c r="B204" s="17"/>
      <c r="C204" s="39" t="s">
        <v>166</v>
      </c>
      <c r="D204" s="19">
        <f t="shared" ref="D204:D205" si="14">D205</f>
        <v>22.1</v>
      </c>
    </row>
    <row r="205" spans="1:4" s="3" customFormat="1" ht="16.5" customHeight="1">
      <c r="A205" s="20" t="s">
        <v>165</v>
      </c>
      <c r="B205" s="17"/>
      <c r="C205" s="29" t="s">
        <v>43</v>
      </c>
      <c r="D205" s="19">
        <f t="shared" si="14"/>
        <v>22.1</v>
      </c>
    </row>
    <row r="206" spans="1:4" s="3" customFormat="1" ht="15" customHeight="1">
      <c r="A206" s="17"/>
      <c r="B206" s="13" t="s">
        <v>4</v>
      </c>
      <c r="C206" s="18" t="s">
        <v>3</v>
      </c>
      <c r="D206" s="19">
        <v>22.1</v>
      </c>
    </row>
    <row r="207" spans="1:4" s="3" customFormat="1" ht="20.25" customHeight="1">
      <c r="A207" s="20" t="s">
        <v>509</v>
      </c>
      <c r="B207" s="17"/>
      <c r="C207" s="18" t="s">
        <v>511</v>
      </c>
      <c r="D207" s="19">
        <f t="shared" ref="D207:D208" si="15">D208</f>
        <v>1</v>
      </c>
    </row>
    <row r="208" spans="1:4" s="3" customFormat="1" ht="16.5" customHeight="1">
      <c r="A208" s="20" t="s">
        <v>510</v>
      </c>
      <c r="B208" s="17"/>
      <c r="C208" s="29" t="s">
        <v>43</v>
      </c>
      <c r="D208" s="19">
        <f t="shared" si="15"/>
        <v>1</v>
      </c>
    </row>
    <row r="209" spans="1:4" s="3" customFormat="1" ht="15" customHeight="1">
      <c r="A209" s="17"/>
      <c r="B209" s="13" t="s">
        <v>4</v>
      </c>
      <c r="C209" s="18" t="s">
        <v>3</v>
      </c>
      <c r="D209" s="19">
        <v>1</v>
      </c>
    </row>
    <row r="210" spans="1:4" s="3" customFormat="1" ht="27.6">
      <c r="A210" s="24" t="s">
        <v>164</v>
      </c>
      <c r="B210" s="13"/>
      <c r="C210" s="158" t="s">
        <v>469</v>
      </c>
      <c r="D210" s="33">
        <f t="shared" ref="D210:D213" si="16">D211</f>
        <v>150</v>
      </c>
    </row>
    <row r="211" spans="1:4" s="3" customFormat="1" ht="15.6">
      <c r="A211" s="20" t="s">
        <v>163</v>
      </c>
      <c r="B211" s="17"/>
      <c r="C211" s="18" t="s">
        <v>162</v>
      </c>
      <c r="D211" s="19">
        <f t="shared" si="16"/>
        <v>150</v>
      </c>
    </row>
    <row r="212" spans="1:4" s="3" customFormat="1" ht="18.75" customHeight="1">
      <c r="A212" s="20" t="s">
        <v>161</v>
      </c>
      <c r="B212" s="13"/>
      <c r="C212" s="160" t="s">
        <v>160</v>
      </c>
      <c r="D212" s="19">
        <f t="shared" si="16"/>
        <v>150</v>
      </c>
    </row>
    <row r="213" spans="1:4" s="3" customFormat="1" ht="17.25" customHeight="1">
      <c r="A213" s="20" t="s">
        <v>159</v>
      </c>
      <c r="B213" s="13"/>
      <c r="C213" s="29" t="s">
        <v>158</v>
      </c>
      <c r="D213" s="19">
        <f t="shared" si="16"/>
        <v>150</v>
      </c>
    </row>
    <row r="214" spans="1:4" s="3" customFormat="1" ht="15.6">
      <c r="A214" s="17"/>
      <c r="B214" s="13" t="s">
        <v>2</v>
      </c>
      <c r="C214" s="18" t="s">
        <v>1</v>
      </c>
      <c r="D214" s="19">
        <v>150</v>
      </c>
    </row>
    <row r="215" spans="1:4" s="3" customFormat="1" ht="27.6">
      <c r="A215" s="24" t="s">
        <v>157</v>
      </c>
      <c r="B215" s="17"/>
      <c r="C215" s="161" t="s">
        <v>449</v>
      </c>
      <c r="D215" s="33">
        <f>D216+D235+D242+D246</f>
        <v>70831.8</v>
      </c>
    </row>
    <row r="216" spans="1:4" s="3" customFormat="1" ht="15.6">
      <c r="A216" s="20" t="s">
        <v>156</v>
      </c>
      <c r="B216" s="25"/>
      <c r="C216" s="153" t="s">
        <v>155</v>
      </c>
      <c r="D216" s="19">
        <f>D217+D229+D232+D226+D220</f>
        <v>70090.8</v>
      </c>
    </row>
    <row r="217" spans="1:4" s="3" customFormat="1" ht="18.75" customHeight="1">
      <c r="A217" s="20" t="s">
        <v>154</v>
      </c>
      <c r="B217" s="13"/>
      <c r="C217" s="18" t="s">
        <v>153</v>
      </c>
      <c r="D217" s="19">
        <f t="shared" ref="D217:D218" si="17">D218</f>
        <v>35222.199999999997</v>
      </c>
    </row>
    <row r="218" spans="1:4" s="3" customFormat="1" ht="15.6">
      <c r="A218" s="20" t="s">
        <v>152</v>
      </c>
      <c r="B218" s="13"/>
      <c r="C218" s="18" t="s">
        <v>149</v>
      </c>
      <c r="D218" s="19">
        <f t="shared" si="17"/>
        <v>35222.199999999997</v>
      </c>
    </row>
    <row r="219" spans="1:4" s="3" customFormat="1" ht="15.6">
      <c r="A219" s="25"/>
      <c r="B219" s="13" t="s">
        <v>4</v>
      </c>
      <c r="C219" s="18" t="s">
        <v>3</v>
      </c>
      <c r="D219" s="19">
        <v>35222.199999999997</v>
      </c>
    </row>
    <row r="220" spans="1:4" s="3" customFormat="1" ht="18.75" customHeight="1">
      <c r="A220" s="20" t="s">
        <v>574</v>
      </c>
      <c r="B220" s="13"/>
      <c r="C220" s="18" t="s">
        <v>575</v>
      </c>
      <c r="D220" s="19">
        <f>D224+D221</f>
        <v>34240.200000000004</v>
      </c>
    </row>
    <row r="221" spans="1:4" s="3" customFormat="1" ht="30.75" customHeight="1">
      <c r="A221" s="20" t="s">
        <v>590</v>
      </c>
      <c r="B221" s="13"/>
      <c r="C221" s="18" t="s">
        <v>591</v>
      </c>
      <c r="D221" s="19">
        <f>D222+D223</f>
        <v>33003.600000000006</v>
      </c>
    </row>
    <row r="222" spans="1:4" s="3" customFormat="1" ht="15.6">
      <c r="A222" s="25"/>
      <c r="B222" s="13" t="s">
        <v>4</v>
      </c>
      <c r="C222" s="18" t="s">
        <v>3</v>
      </c>
      <c r="D222" s="19">
        <v>23495.4</v>
      </c>
    </row>
    <row r="223" spans="1:4" s="3" customFormat="1" ht="15.6">
      <c r="A223" s="25"/>
      <c r="B223" s="13" t="s">
        <v>73</v>
      </c>
      <c r="C223" s="29" t="s">
        <v>72</v>
      </c>
      <c r="D223" s="19">
        <v>9508.2000000000007</v>
      </c>
    </row>
    <row r="224" spans="1:4" s="3" customFormat="1" ht="30.75" customHeight="1">
      <c r="A224" s="20" t="s">
        <v>592</v>
      </c>
      <c r="B224" s="13"/>
      <c r="C224" s="18" t="s">
        <v>593</v>
      </c>
      <c r="D224" s="19">
        <f>D225</f>
        <v>1236.5999999999999</v>
      </c>
    </row>
    <row r="225" spans="1:4" s="3" customFormat="1" ht="15.6">
      <c r="A225" s="25"/>
      <c r="B225" s="13" t="s">
        <v>4</v>
      </c>
      <c r="C225" s="18" t="s">
        <v>3</v>
      </c>
      <c r="D225" s="19">
        <v>1236.5999999999999</v>
      </c>
    </row>
    <row r="226" spans="1:4" s="3" customFormat="1" ht="32.25" customHeight="1">
      <c r="A226" s="20" t="s">
        <v>151</v>
      </c>
      <c r="B226" s="13"/>
      <c r="C226" s="18" t="s">
        <v>620</v>
      </c>
      <c r="D226" s="19">
        <f t="shared" ref="D226:D227" si="18">D227</f>
        <v>567.29999999999995</v>
      </c>
    </row>
    <row r="227" spans="1:4" s="3" customFormat="1" ht="15.6">
      <c r="A227" s="20" t="s">
        <v>150</v>
      </c>
      <c r="B227" s="13"/>
      <c r="C227" s="18" t="s">
        <v>149</v>
      </c>
      <c r="D227" s="19">
        <f t="shared" si="18"/>
        <v>567.29999999999995</v>
      </c>
    </row>
    <row r="228" spans="1:4" s="3" customFormat="1" ht="15.6">
      <c r="A228" s="25"/>
      <c r="B228" s="13" t="s">
        <v>104</v>
      </c>
      <c r="C228" s="18" t="s">
        <v>103</v>
      </c>
      <c r="D228" s="19">
        <v>567.29999999999995</v>
      </c>
    </row>
    <row r="229" spans="1:4" s="3" customFormat="1" ht="16.5" customHeight="1">
      <c r="A229" s="20" t="s">
        <v>148</v>
      </c>
      <c r="B229" s="25"/>
      <c r="C229" s="153" t="s">
        <v>147</v>
      </c>
      <c r="D229" s="19">
        <f t="shared" ref="D229:D230" si="19">D230</f>
        <v>50</v>
      </c>
    </row>
    <row r="230" spans="1:4" s="3" customFormat="1" ht="17.25" customHeight="1">
      <c r="A230" s="20" t="s">
        <v>146</v>
      </c>
      <c r="B230" s="13"/>
      <c r="C230" s="18" t="s">
        <v>145</v>
      </c>
      <c r="D230" s="19">
        <f t="shared" si="19"/>
        <v>50</v>
      </c>
    </row>
    <row r="231" spans="1:4" s="3" customFormat="1" ht="16.5" customHeight="1">
      <c r="A231" s="17"/>
      <c r="B231" s="13" t="s">
        <v>2</v>
      </c>
      <c r="C231" s="18" t="s">
        <v>1</v>
      </c>
      <c r="D231" s="19">
        <v>50</v>
      </c>
    </row>
    <row r="232" spans="1:4" s="3" customFormat="1" ht="17.25" customHeight="1">
      <c r="A232" s="20" t="s">
        <v>144</v>
      </c>
      <c r="B232" s="13"/>
      <c r="C232" s="29" t="s">
        <v>143</v>
      </c>
      <c r="D232" s="19">
        <f t="shared" ref="D232:D233" si="20">D233</f>
        <v>11.1</v>
      </c>
    </row>
    <row r="233" spans="1:4" s="3" customFormat="1" ht="47.25" customHeight="1">
      <c r="A233" s="20" t="s">
        <v>142</v>
      </c>
      <c r="B233" s="13"/>
      <c r="C233" s="29" t="s">
        <v>141</v>
      </c>
      <c r="D233" s="19">
        <f t="shared" si="20"/>
        <v>11.1</v>
      </c>
    </row>
    <row r="234" spans="1:4" s="3" customFormat="1" ht="17.25" customHeight="1">
      <c r="A234" s="25"/>
      <c r="B234" s="13" t="s">
        <v>4</v>
      </c>
      <c r="C234" s="18" t="s">
        <v>3</v>
      </c>
      <c r="D234" s="19">
        <v>11.1</v>
      </c>
    </row>
    <row r="235" spans="1:4" s="3" customFormat="1" ht="16.5" customHeight="1">
      <c r="A235" s="20" t="s">
        <v>140</v>
      </c>
      <c r="B235" s="13"/>
      <c r="C235" s="18" t="s">
        <v>139</v>
      </c>
      <c r="D235" s="19">
        <f>D236+D239</f>
        <v>450.9</v>
      </c>
    </row>
    <row r="236" spans="1:4" s="3" customFormat="1" ht="41.4">
      <c r="A236" s="20" t="s">
        <v>138</v>
      </c>
      <c r="B236" s="25"/>
      <c r="C236" s="153" t="s">
        <v>137</v>
      </c>
      <c r="D236" s="19">
        <f t="shared" ref="D236:D240" si="21">D237</f>
        <v>308.3</v>
      </c>
    </row>
    <row r="237" spans="1:4" s="3" customFormat="1" ht="27.6">
      <c r="A237" s="20" t="s">
        <v>136</v>
      </c>
      <c r="B237" s="25"/>
      <c r="C237" s="153" t="s">
        <v>135</v>
      </c>
      <c r="D237" s="19">
        <f t="shared" si="21"/>
        <v>308.3</v>
      </c>
    </row>
    <row r="238" spans="1:4" s="3" customFormat="1" ht="15.6">
      <c r="A238" s="17"/>
      <c r="B238" s="13" t="s">
        <v>2</v>
      </c>
      <c r="C238" s="18" t="s">
        <v>1</v>
      </c>
      <c r="D238" s="19">
        <v>308.3</v>
      </c>
    </row>
    <row r="239" spans="1:4" s="3" customFormat="1" ht="15.6">
      <c r="A239" s="20" t="s">
        <v>559</v>
      </c>
      <c r="B239" s="25"/>
      <c r="C239" s="153" t="s">
        <v>560</v>
      </c>
      <c r="D239" s="19">
        <f t="shared" si="21"/>
        <v>142.6</v>
      </c>
    </row>
    <row r="240" spans="1:4" s="3" customFormat="1" ht="15.6">
      <c r="A240" s="20" t="s">
        <v>557</v>
      </c>
      <c r="B240" s="25"/>
      <c r="C240" s="153" t="s">
        <v>558</v>
      </c>
      <c r="D240" s="19">
        <f t="shared" si="21"/>
        <v>142.6</v>
      </c>
    </row>
    <row r="241" spans="1:4" s="3" customFormat="1" ht="15.6">
      <c r="A241" s="17"/>
      <c r="B241" s="13" t="s">
        <v>4</v>
      </c>
      <c r="C241" s="18" t="s">
        <v>3</v>
      </c>
      <c r="D241" s="19">
        <v>142.6</v>
      </c>
    </row>
    <row r="242" spans="1:4" s="3" customFormat="1" ht="15.6">
      <c r="A242" s="20" t="s">
        <v>134</v>
      </c>
      <c r="B242" s="13"/>
      <c r="C242" s="18" t="s">
        <v>133</v>
      </c>
      <c r="D242" s="19">
        <f t="shared" ref="D242:D244" si="22">D243</f>
        <v>143.1</v>
      </c>
    </row>
    <row r="243" spans="1:4" s="3" customFormat="1" ht="18.75" customHeight="1">
      <c r="A243" s="20" t="s">
        <v>132</v>
      </c>
      <c r="B243" s="13"/>
      <c r="C243" s="18" t="s">
        <v>131</v>
      </c>
      <c r="D243" s="19">
        <f t="shared" si="22"/>
        <v>143.1</v>
      </c>
    </row>
    <row r="244" spans="1:4" s="3" customFormat="1" ht="16.5" customHeight="1">
      <c r="A244" s="20" t="s">
        <v>130</v>
      </c>
      <c r="B244" s="25"/>
      <c r="C244" s="153" t="s">
        <v>129</v>
      </c>
      <c r="D244" s="19">
        <f t="shared" si="22"/>
        <v>143.1</v>
      </c>
    </row>
    <row r="245" spans="1:4" s="3" customFormat="1" ht="15.6">
      <c r="A245" s="17"/>
      <c r="B245" s="20" t="s">
        <v>73</v>
      </c>
      <c r="C245" s="29" t="s">
        <v>72</v>
      </c>
      <c r="D245" s="19">
        <v>143.1</v>
      </c>
    </row>
    <row r="246" spans="1:4" s="3" customFormat="1" ht="15.6">
      <c r="A246" s="20" t="s">
        <v>128</v>
      </c>
      <c r="B246" s="13"/>
      <c r="C246" s="18" t="s">
        <v>127</v>
      </c>
      <c r="D246" s="19">
        <f>D247</f>
        <v>147</v>
      </c>
    </row>
    <row r="247" spans="1:4" s="3" customFormat="1" ht="18" customHeight="1">
      <c r="A247" s="20" t="s">
        <v>126</v>
      </c>
      <c r="B247" s="13"/>
      <c r="C247" s="18" t="s">
        <v>125</v>
      </c>
      <c r="D247" s="19">
        <f>D248+D250</f>
        <v>147</v>
      </c>
    </row>
    <row r="248" spans="1:4" s="3" customFormat="1" ht="15.6">
      <c r="A248" s="20" t="s">
        <v>124</v>
      </c>
      <c r="B248" s="25"/>
      <c r="C248" s="153" t="s">
        <v>123</v>
      </c>
      <c r="D248" s="19">
        <f>D249</f>
        <v>66.099999999999994</v>
      </c>
    </row>
    <row r="249" spans="1:4" s="3" customFormat="1" ht="15.6">
      <c r="A249" s="17"/>
      <c r="B249" s="13" t="s">
        <v>4</v>
      </c>
      <c r="C249" s="18" t="s">
        <v>3</v>
      </c>
      <c r="D249" s="19">
        <v>66.099999999999994</v>
      </c>
    </row>
    <row r="250" spans="1:4" s="3" customFormat="1" ht="15.75" customHeight="1">
      <c r="A250" s="20" t="s">
        <v>122</v>
      </c>
      <c r="B250" s="13"/>
      <c r="C250" s="18" t="s">
        <v>121</v>
      </c>
      <c r="D250" s="19">
        <f>D251</f>
        <v>80.900000000000006</v>
      </c>
    </row>
    <row r="251" spans="1:4" s="3" customFormat="1" ht="17.25" customHeight="1">
      <c r="A251" s="25"/>
      <c r="B251" s="13" t="s">
        <v>4</v>
      </c>
      <c r="C251" s="18" t="s">
        <v>3</v>
      </c>
      <c r="D251" s="19">
        <v>80.900000000000006</v>
      </c>
    </row>
    <row r="252" spans="1:4" s="3" customFormat="1" ht="27.6">
      <c r="A252" s="24" t="s">
        <v>120</v>
      </c>
      <c r="B252" s="17"/>
      <c r="C252" s="161" t="s">
        <v>470</v>
      </c>
      <c r="D252" s="33">
        <f>D253+D257+D264+D281</f>
        <v>20118.800000000003</v>
      </c>
    </row>
    <row r="253" spans="1:4" s="3" customFormat="1" ht="15.6">
      <c r="A253" s="20" t="s">
        <v>119</v>
      </c>
      <c r="B253" s="13"/>
      <c r="C253" s="18" t="s">
        <v>118</v>
      </c>
      <c r="D253" s="19">
        <f t="shared" ref="D253:D255" si="23">D254</f>
        <v>3318</v>
      </c>
    </row>
    <row r="254" spans="1:4" s="3" customFormat="1" ht="27.6">
      <c r="A254" s="20" t="s">
        <v>117</v>
      </c>
      <c r="B254" s="25"/>
      <c r="C254" s="153" t="s">
        <v>116</v>
      </c>
      <c r="D254" s="19">
        <f t="shared" si="23"/>
        <v>3318</v>
      </c>
    </row>
    <row r="255" spans="1:4" s="3" customFormat="1" ht="27.6">
      <c r="A255" s="17" t="s">
        <v>115</v>
      </c>
      <c r="B255" s="13"/>
      <c r="C255" s="29" t="s">
        <v>542</v>
      </c>
      <c r="D255" s="19">
        <f t="shared" si="23"/>
        <v>3318</v>
      </c>
    </row>
    <row r="256" spans="1:4" s="3" customFormat="1" ht="15.6">
      <c r="A256" s="17"/>
      <c r="B256" s="13" t="s">
        <v>4</v>
      </c>
      <c r="C256" s="18" t="s">
        <v>3</v>
      </c>
      <c r="D256" s="19">
        <v>3318</v>
      </c>
    </row>
    <row r="257" spans="1:4" s="3" customFormat="1" ht="15.6">
      <c r="A257" s="20" t="s">
        <v>114</v>
      </c>
      <c r="B257" s="25"/>
      <c r="C257" s="153" t="s">
        <v>113</v>
      </c>
      <c r="D257" s="19">
        <f>D258+D261</f>
        <v>360.6</v>
      </c>
    </row>
    <row r="258" spans="1:4" s="3" customFormat="1" ht="15.6">
      <c r="A258" s="20" t="s">
        <v>112</v>
      </c>
      <c r="B258" s="13"/>
      <c r="C258" s="18" t="s">
        <v>111</v>
      </c>
      <c r="D258" s="19">
        <f t="shared" ref="D258:D259" si="24">D259</f>
        <v>140.6</v>
      </c>
    </row>
    <row r="259" spans="1:4" s="3" customFormat="1" ht="15.6">
      <c r="A259" s="20" t="s">
        <v>110</v>
      </c>
      <c r="B259" s="13"/>
      <c r="C259" s="18" t="s">
        <v>109</v>
      </c>
      <c r="D259" s="19">
        <f t="shared" si="24"/>
        <v>140.6</v>
      </c>
    </row>
    <row r="260" spans="1:4" s="3" customFormat="1" ht="15.6">
      <c r="A260" s="25"/>
      <c r="B260" s="13" t="s">
        <v>4</v>
      </c>
      <c r="C260" s="18" t="s">
        <v>3</v>
      </c>
      <c r="D260" s="19">
        <v>140.6</v>
      </c>
    </row>
    <row r="261" spans="1:4" s="3" customFormat="1" ht="15.6">
      <c r="A261" s="20" t="s">
        <v>108</v>
      </c>
      <c r="B261" s="13"/>
      <c r="C261" s="18" t="s">
        <v>107</v>
      </c>
      <c r="D261" s="19">
        <f t="shared" ref="D261:D262" si="25">D262</f>
        <v>220</v>
      </c>
    </row>
    <row r="262" spans="1:4" s="3" customFormat="1" ht="15.6">
      <c r="A262" s="20" t="s">
        <v>106</v>
      </c>
      <c r="B262" s="13"/>
      <c r="C262" s="18" t="s">
        <v>105</v>
      </c>
      <c r="D262" s="19">
        <f t="shared" si="25"/>
        <v>220</v>
      </c>
    </row>
    <row r="263" spans="1:4" s="3" customFormat="1" ht="15.6">
      <c r="A263" s="25"/>
      <c r="B263" s="13" t="s">
        <v>4</v>
      </c>
      <c r="C263" s="18" t="s">
        <v>3</v>
      </c>
      <c r="D263" s="19">
        <v>220</v>
      </c>
    </row>
    <row r="264" spans="1:4" s="3" customFormat="1" ht="15.6">
      <c r="A264" s="20" t="s">
        <v>102</v>
      </c>
      <c r="B264" s="13"/>
      <c r="C264" s="155" t="s">
        <v>101</v>
      </c>
      <c r="D264" s="19">
        <f>D265</f>
        <v>9755.6</v>
      </c>
    </row>
    <row r="265" spans="1:4" s="3" customFormat="1" ht="27.6">
      <c r="A265" s="20" t="s">
        <v>100</v>
      </c>
      <c r="B265" s="13"/>
      <c r="C265" s="18" t="s">
        <v>99</v>
      </c>
      <c r="D265" s="19">
        <f>D273+D270+D277+D275+D266+D268+D279</f>
        <v>9755.6</v>
      </c>
    </row>
    <row r="266" spans="1:4" s="3" customFormat="1" ht="27.6">
      <c r="A266" s="20" t="s">
        <v>576</v>
      </c>
      <c r="B266" s="13"/>
      <c r="C266" s="153" t="s">
        <v>567</v>
      </c>
      <c r="D266" s="19">
        <f>D267</f>
        <v>122.2</v>
      </c>
    </row>
    <row r="267" spans="1:4" s="3" customFormat="1" ht="15.6">
      <c r="A267" s="25"/>
      <c r="B267" s="13" t="s">
        <v>4</v>
      </c>
      <c r="C267" s="18" t="s">
        <v>3</v>
      </c>
      <c r="D267" s="19">
        <v>122.2</v>
      </c>
    </row>
    <row r="268" spans="1:4" s="3" customFormat="1" ht="41.4">
      <c r="A268" s="20" t="s">
        <v>577</v>
      </c>
      <c r="B268" s="13"/>
      <c r="C268" s="153" t="s">
        <v>566</v>
      </c>
      <c r="D268" s="19">
        <f>D269</f>
        <v>31.3</v>
      </c>
    </row>
    <row r="269" spans="1:4" s="3" customFormat="1" ht="15.6">
      <c r="A269" s="25"/>
      <c r="B269" s="13" t="s">
        <v>4</v>
      </c>
      <c r="C269" s="18" t="s">
        <v>3</v>
      </c>
      <c r="D269" s="19">
        <v>31.3</v>
      </c>
    </row>
    <row r="270" spans="1:4" s="3" customFormat="1" ht="27.6">
      <c r="A270" s="20" t="s">
        <v>98</v>
      </c>
      <c r="B270" s="13"/>
      <c r="C270" s="153" t="s">
        <v>97</v>
      </c>
      <c r="D270" s="19">
        <f>D272+D271</f>
        <v>1933.1</v>
      </c>
    </row>
    <row r="271" spans="1:4" s="3" customFormat="1" ht="15.6">
      <c r="A271" s="25"/>
      <c r="B271" s="13" t="s">
        <v>4</v>
      </c>
      <c r="C271" s="18" t="s">
        <v>3</v>
      </c>
      <c r="D271" s="19">
        <v>19.100000000000001</v>
      </c>
    </row>
    <row r="272" spans="1:4" s="3" customFormat="1" ht="15.6">
      <c r="A272" s="20"/>
      <c r="B272" s="13" t="s">
        <v>22</v>
      </c>
      <c r="C272" s="18" t="s">
        <v>21</v>
      </c>
      <c r="D272" s="19">
        <v>1914</v>
      </c>
    </row>
    <row r="273" spans="1:4" s="3" customFormat="1" ht="33.75" customHeight="1">
      <c r="A273" s="20" t="s">
        <v>96</v>
      </c>
      <c r="B273" s="25"/>
      <c r="C273" s="153" t="s">
        <v>95</v>
      </c>
      <c r="D273" s="19">
        <f>D274</f>
        <v>0.4</v>
      </c>
    </row>
    <row r="274" spans="1:4" s="3" customFormat="1" ht="16.5" customHeight="1">
      <c r="A274" s="17"/>
      <c r="B274" s="13" t="s">
        <v>4</v>
      </c>
      <c r="C274" s="18" t="s">
        <v>3</v>
      </c>
      <c r="D274" s="19">
        <v>0.4</v>
      </c>
    </row>
    <row r="275" spans="1:4" s="3" customFormat="1" ht="45.75" customHeight="1">
      <c r="A275" s="20" t="s">
        <v>554</v>
      </c>
      <c r="B275" s="13"/>
      <c r="C275" s="168" t="s">
        <v>552</v>
      </c>
      <c r="D275" s="19">
        <f>D276</f>
        <v>5361.8</v>
      </c>
    </row>
    <row r="276" spans="1:4" s="3" customFormat="1" ht="16.5" customHeight="1">
      <c r="A276" s="17"/>
      <c r="B276" s="13" t="s">
        <v>22</v>
      </c>
      <c r="C276" s="18" t="s">
        <v>21</v>
      </c>
      <c r="D276" s="19">
        <v>5361.8</v>
      </c>
    </row>
    <row r="277" spans="1:4" s="3" customFormat="1" ht="45.75" customHeight="1">
      <c r="A277" s="20" t="s">
        <v>522</v>
      </c>
      <c r="B277" s="13"/>
      <c r="C277" s="168" t="s">
        <v>523</v>
      </c>
      <c r="D277" s="19">
        <f>D278</f>
        <v>1306.8</v>
      </c>
    </row>
    <row r="278" spans="1:4" s="3" customFormat="1" ht="16.5" customHeight="1">
      <c r="A278" s="17"/>
      <c r="B278" s="13" t="s">
        <v>22</v>
      </c>
      <c r="C278" s="18" t="s">
        <v>21</v>
      </c>
      <c r="D278" s="19">
        <v>1306.8</v>
      </c>
    </row>
    <row r="279" spans="1:4" s="3" customFormat="1" ht="30.75" customHeight="1">
      <c r="A279" s="20" t="s">
        <v>578</v>
      </c>
      <c r="B279" s="13"/>
      <c r="C279" s="168" t="s">
        <v>565</v>
      </c>
      <c r="D279" s="19">
        <f>D280</f>
        <v>1000</v>
      </c>
    </row>
    <row r="280" spans="1:4" s="3" customFormat="1" ht="16.5" customHeight="1">
      <c r="A280" s="17"/>
      <c r="B280" s="13" t="s">
        <v>22</v>
      </c>
      <c r="C280" s="18" t="s">
        <v>21</v>
      </c>
      <c r="D280" s="19">
        <v>1000</v>
      </c>
    </row>
    <row r="281" spans="1:4" s="3" customFormat="1" ht="15" customHeight="1">
      <c r="A281" s="20" t="s">
        <v>94</v>
      </c>
      <c r="B281" s="13"/>
      <c r="C281" s="29" t="s">
        <v>70</v>
      </c>
      <c r="D281" s="36">
        <f t="shared" ref="D281:D282" si="26">D282</f>
        <v>6684.6</v>
      </c>
    </row>
    <row r="282" spans="1:4" s="3" customFormat="1" ht="15" customHeight="1">
      <c r="A282" s="20" t="s">
        <v>93</v>
      </c>
      <c r="B282" s="13"/>
      <c r="C282" s="29" t="s">
        <v>68</v>
      </c>
      <c r="D282" s="36">
        <f t="shared" si="26"/>
        <v>6684.6</v>
      </c>
    </row>
    <row r="283" spans="1:4" s="3" customFormat="1" ht="15" customHeight="1">
      <c r="A283" s="20" t="s">
        <v>92</v>
      </c>
      <c r="B283" s="17"/>
      <c r="C283" s="29" t="s">
        <v>27</v>
      </c>
      <c r="D283" s="19">
        <f>D284+D285</f>
        <v>6684.6</v>
      </c>
    </row>
    <row r="284" spans="1:4" s="3" customFormat="1" ht="15.75" customHeight="1">
      <c r="A284" s="17"/>
      <c r="B284" s="13" t="s">
        <v>6</v>
      </c>
      <c r="C284" s="18" t="s">
        <v>5</v>
      </c>
      <c r="D284" s="19">
        <v>5710.3</v>
      </c>
    </row>
    <row r="285" spans="1:4" s="3" customFormat="1" ht="15.75" customHeight="1">
      <c r="A285" s="17"/>
      <c r="B285" s="13" t="s">
        <v>4</v>
      </c>
      <c r="C285" s="18" t="s">
        <v>3</v>
      </c>
      <c r="D285" s="19">
        <v>974.3</v>
      </c>
    </row>
    <row r="286" spans="1:4" s="3" customFormat="1" ht="27.6">
      <c r="A286" s="24" t="s">
        <v>91</v>
      </c>
      <c r="B286" s="17"/>
      <c r="C286" s="161" t="s">
        <v>471</v>
      </c>
      <c r="D286" s="33">
        <f>D287+D294+D300</f>
        <v>33552.699999999997</v>
      </c>
    </row>
    <row r="287" spans="1:4" s="3" customFormat="1" ht="27.6">
      <c r="A287" s="20" t="s">
        <v>90</v>
      </c>
      <c r="B287" s="17"/>
      <c r="C287" s="160" t="s">
        <v>543</v>
      </c>
      <c r="D287" s="19">
        <f>D288+D291</f>
        <v>7323.1</v>
      </c>
    </row>
    <row r="288" spans="1:4" s="3" customFormat="1" ht="27.6">
      <c r="A288" s="20" t="s">
        <v>89</v>
      </c>
      <c r="B288" s="13"/>
      <c r="C288" s="18" t="s">
        <v>88</v>
      </c>
      <c r="D288" s="19">
        <f t="shared" ref="D288:D289" si="27">D289</f>
        <v>674</v>
      </c>
    </row>
    <row r="289" spans="1:4" s="3" customFormat="1" ht="15.6">
      <c r="A289" s="20" t="s">
        <v>87</v>
      </c>
      <c r="B289" s="37"/>
      <c r="C289" s="18" t="s">
        <v>78</v>
      </c>
      <c r="D289" s="36">
        <f t="shared" si="27"/>
        <v>674</v>
      </c>
    </row>
    <row r="290" spans="1:4" s="3" customFormat="1" ht="15.6">
      <c r="A290" s="20"/>
      <c r="B290" s="13" t="s">
        <v>2</v>
      </c>
      <c r="C290" s="18" t="s">
        <v>1</v>
      </c>
      <c r="D290" s="36">
        <v>674</v>
      </c>
    </row>
    <row r="291" spans="1:4" s="3" customFormat="1" ht="15.6">
      <c r="A291" s="20" t="s">
        <v>86</v>
      </c>
      <c r="B291" s="13"/>
      <c r="C291" s="29" t="s">
        <v>85</v>
      </c>
      <c r="D291" s="36">
        <f t="shared" ref="D291:D292" si="28">D292</f>
        <v>6649.1</v>
      </c>
    </row>
    <row r="292" spans="1:4" s="3" customFormat="1" ht="15.6">
      <c r="A292" s="20" t="s">
        <v>84</v>
      </c>
      <c r="B292" s="13"/>
      <c r="C292" s="160" t="s">
        <v>83</v>
      </c>
      <c r="D292" s="36">
        <f t="shared" si="28"/>
        <v>6649.1</v>
      </c>
    </row>
    <row r="293" spans="1:4" s="3" customFormat="1" ht="15.6">
      <c r="A293" s="20"/>
      <c r="B293" s="20" t="s">
        <v>2</v>
      </c>
      <c r="C293" s="29" t="s">
        <v>1</v>
      </c>
      <c r="D293" s="36">
        <v>6649.1</v>
      </c>
    </row>
    <row r="294" spans="1:4" s="3" customFormat="1" ht="27.6">
      <c r="A294" s="20" t="s">
        <v>82</v>
      </c>
      <c r="B294" s="13"/>
      <c r="C294" s="160" t="s">
        <v>81</v>
      </c>
      <c r="D294" s="36">
        <f>D295</f>
        <v>17803.5</v>
      </c>
    </row>
    <row r="295" spans="1:4" s="3" customFormat="1" ht="17.25" customHeight="1">
      <c r="A295" s="20" t="s">
        <v>80</v>
      </c>
      <c r="B295" s="13"/>
      <c r="C295" s="160" t="s">
        <v>79</v>
      </c>
      <c r="D295" s="36">
        <f>D296+D298</f>
        <v>17803.5</v>
      </c>
    </row>
    <row r="296" spans="1:4" s="3" customFormat="1" ht="18" customHeight="1">
      <c r="A296" s="20" t="s">
        <v>77</v>
      </c>
      <c r="B296" s="13"/>
      <c r="C296" s="160" t="s">
        <v>76</v>
      </c>
      <c r="D296" s="36">
        <f>D297</f>
        <v>10110</v>
      </c>
    </row>
    <row r="297" spans="1:4" s="3" customFormat="1" ht="15.6">
      <c r="A297" s="20"/>
      <c r="B297" s="13" t="s">
        <v>73</v>
      </c>
      <c r="C297" s="29" t="s">
        <v>72</v>
      </c>
      <c r="D297" s="36">
        <v>10110</v>
      </c>
    </row>
    <row r="298" spans="1:4" s="3" customFormat="1" ht="15.6">
      <c r="A298" s="20" t="s">
        <v>75</v>
      </c>
      <c r="B298" s="13"/>
      <c r="C298" s="160" t="s">
        <v>74</v>
      </c>
      <c r="D298" s="36">
        <f>D299</f>
        <v>7693.5</v>
      </c>
    </row>
    <row r="299" spans="1:4" s="3" customFormat="1" ht="15.6">
      <c r="A299" s="20"/>
      <c r="B299" s="13" t="s">
        <v>73</v>
      </c>
      <c r="C299" s="29" t="s">
        <v>72</v>
      </c>
      <c r="D299" s="36">
        <v>7693.5</v>
      </c>
    </row>
    <row r="300" spans="1:4" s="3" customFormat="1" ht="15.75" customHeight="1">
      <c r="A300" s="20" t="s">
        <v>71</v>
      </c>
      <c r="B300" s="13"/>
      <c r="C300" s="29" t="s">
        <v>70</v>
      </c>
      <c r="D300" s="19">
        <f>D301</f>
        <v>8426.1</v>
      </c>
    </row>
    <row r="301" spans="1:4" s="3" customFormat="1" ht="15.75" customHeight="1">
      <c r="A301" s="20" t="s">
        <v>69</v>
      </c>
      <c r="B301" s="13"/>
      <c r="C301" s="29" t="s">
        <v>68</v>
      </c>
      <c r="D301" s="19">
        <f>D302+D305+D307</f>
        <v>8426.1</v>
      </c>
    </row>
    <row r="302" spans="1:4" s="3" customFormat="1" ht="15.75" customHeight="1">
      <c r="A302" s="20" t="s">
        <v>67</v>
      </c>
      <c r="B302" s="17"/>
      <c r="C302" s="29" t="s">
        <v>27</v>
      </c>
      <c r="D302" s="19">
        <f>D303+D304</f>
        <v>8027.5</v>
      </c>
    </row>
    <row r="303" spans="1:4" s="3" customFormat="1" ht="28.5" customHeight="1">
      <c r="A303" s="32"/>
      <c r="B303" s="13" t="s">
        <v>6</v>
      </c>
      <c r="C303" s="18" t="s">
        <v>5</v>
      </c>
      <c r="D303" s="19">
        <v>7338.8</v>
      </c>
    </row>
    <row r="304" spans="1:4" s="3" customFormat="1" ht="15.75" customHeight="1">
      <c r="A304" s="32"/>
      <c r="B304" s="13" t="s">
        <v>4</v>
      </c>
      <c r="C304" s="18" t="s">
        <v>3</v>
      </c>
      <c r="D304" s="19">
        <v>688.7</v>
      </c>
    </row>
    <row r="305" spans="1:4" s="3" customFormat="1" ht="30.75" customHeight="1">
      <c r="A305" s="20" t="s">
        <v>524</v>
      </c>
      <c r="B305" s="13"/>
      <c r="C305" s="171" t="s">
        <v>525</v>
      </c>
      <c r="D305" s="19">
        <f>D306</f>
        <v>283.60000000000002</v>
      </c>
    </row>
    <row r="306" spans="1:4" s="3" customFormat="1" ht="30.75" customHeight="1">
      <c r="A306" s="169"/>
      <c r="B306" s="13" t="s">
        <v>6</v>
      </c>
      <c r="C306" s="12" t="s">
        <v>5</v>
      </c>
      <c r="D306" s="19">
        <v>283.60000000000002</v>
      </c>
    </row>
    <row r="307" spans="1:4" s="3" customFormat="1" ht="15.75" customHeight="1">
      <c r="A307" s="20" t="s">
        <v>526</v>
      </c>
      <c r="B307" s="13"/>
      <c r="C307" s="172" t="s">
        <v>527</v>
      </c>
      <c r="D307" s="19">
        <f>D308</f>
        <v>115</v>
      </c>
    </row>
    <row r="308" spans="1:4" s="3" customFormat="1" ht="15.75" customHeight="1">
      <c r="A308" s="32"/>
      <c r="B308" s="13" t="s">
        <v>4</v>
      </c>
      <c r="C308" s="12" t="s">
        <v>3</v>
      </c>
      <c r="D308" s="19">
        <v>115</v>
      </c>
    </row>
    <row r="309" spans="1:4" s="21" customFormat="1" ht="28.5" customHeight="1">
      <c r="A309" s="35" t="s">
        <v>66</v>
      </c>
      <c r="B309" s="34"/>
      <c r="C309" s="157" t="s">
        <v>472</v>
      </c>
      <c r="D309" s="9">
        <f t="shared" ref="D309:D318" si="29">D310</f>
        <v>66.5</v>
      </c>
    </row>
    <row r="310" spans="1:4" s="3" customFormat="1" ht="31.5" customHeight="1">
      <c r="A310" s="32" t="s">
        <v>65</v>
      </c>
      <c r="B310" s="13"/>
      <c r="C310" s="29" t="s">
        <v>475</v>
      </c>
      <c r="D310" s="19">
        <f t="shared" si="29"/>
        <v>66.5</v>
      </c>
    </row>
    <row r="311" spans="1:4" s="3" customFormat="1" ht="29.25" customHeight="1">
      <c r="A311" s="20" t="s">
        <v>64</v>
      </c>
      <c r="B311" s="16"/>
      <c r="C311" s="29" t="s">
        <v>544</v>
      </c>
      <c r="D311" s="19">
        <f>D318+D312+D314+D316</f>
        <v>66.5</v>
      </c>
    </row>
    <row r="312" spans="1:4" s="3" customFormat="1" ht="30.75" customHeight="1">
      <c r="A312" s="20" t="s">
        <v>584</v>
      </c>
      <c r="B312" s="16"/>
      <c r="C312" s="29" t="s">
        <v>581</v>
      </c>
      <c r="D312" s="19">
        <f t="shared" si="29"/>
        <v>24.9</v>
      </c>
    </row>
    <row r="313" spans="1:4" s="3" customFormat="1" ht="16.5" customHeight="1">
      <c r="A313" s="32"/>
      <c r="B313" s="13" t="s">
        <v>4</v>
      </c>
      <c r="C313" s="12" t="s">
        <v>3</v>
      </c>
      <c r="D313" s="19">
        <v>24.9</v>
      </c>
    </row>
    <row r="314" spans="1:4" s="3" customFormat="1" ht="32.25" customHeight="1">
      <c r="A314" s="20" t="s">
        <v>585</v>
      </c>
      <c r="B314" s="16"/>
      <c r="C314" s="29" t="s">
        <v>580</v>
      </c>
      <c r="D314" s="19">
        <f t="shared" si="29"/>
        <v>16.600000000000001</v>
      </c>
    </row>
    <row r="315" spans="1:4" s="3" customFormat="1" ht="16.5" customHeight="1">
      <c r="A315" s="32"/>
      <c r="B315" s="13" t="s">
        <v>50</v>
      </c>
      <c r="C315" s="18" t="s">
        <v>49</v>
      </c>
      <c r="D315" s="19">
        <v>16.600000000000001</v>
      </c>
    </row>
    <row r="316" spans="1:4" s="3" customFormat="1" ht="17.25" customHeight="1">
      <c r="A316" s="20" t="s">
        <v>583</v>
      </c>
      <c r="B316" s="16"/>
      <c r="C316" s="29" t="s">
        <v>579</v>
      </c>
      <c r="D316" s="19">
        <f t="shared" si="29"/>
        <v>15</v>
      </c>
    </row>
    <row r="317" spans="1:4" s="3" customFormat="1" ht="16.5" customHeight="1">
      <c r="A317" s="32"/>
      <c r="B317" s="13" t="s">
        <v>4</v>
      </c>
      <c r="C317" s="12" t="s">
        <v>3</v>
      </c>
      <c r="D317" s="19">
        <v>15</v>
      </c>
    </row>
    <row r="318" spans="1:4" s="3" customFormat="1" ht="17.25" customHeight="1">
      <c r="A318" s="20" t="s">
        <v>582</v>
      </c>
      <c r="B318" s="16"/>
      <c r="C318" s="29" t="s">
        <v>63</v>
      </c>
      <c r="D318" s="19">
        <f t="shared" si="29"/>
        <v>10</v>
      </c>
    </row>
    <row r="319" spans="1:4" s="3" customFormat="1" ht="19.5" customHeight="1">
      <c r="A319" s="32"/>
      <c r="B319" s="13" t="s">
        <v>50</v>
      </c>
      <c r="C319" s="18" t="s">
        <v>49</v>
      </c>
      <c r="D319" s="19">
        <v>10</v>
      </c>
    </row>
    <row r="320" spans="1:4" s="3" customFormat="1" ht="29.25" customHeight="1">
      <c r="A320" s="24" t="s">
        <v>62</v>
      </c>
      <c r="B320" s="17"/>
      <c r="C320" s="161" t="s">
        <v>473</v>
      </c>
      <c r="D320" s="33">
        <f>D321+D325+D329+D333</f>
        <v>4141.7999999999993</v>
      </c>
    </row>
    <row r="321" spans="1:4" s="3" customFormat="1" ht="30" customHeight="1">
      <c r="A321" s="20" t="s">
        <v>61</v>
      </c>
      <c r="B321" s="13"/>
      <c r="C321" s="160" t="s">
        <v>60</v>
      </c>
      <c r="D321" s="19">
        <f t="shared" ref="D321:D323" si="30">D322</f>
        <v>1300</v>
      </c>
    </row>
    <row r="322" spans="1:4" s="3" customFormat="1" ht="29.25" customHeight="1">
      <c r="A322" s="20" t="s">
        <v>59</v>
      </c>
      <c r="B322" s="13"/>
      <c r="C322" s="160" t="s">
        <v>58</v>
      </c>
      <c r="D322" s="19">
        <f t="shared" si="30"/>
        <v>1300</v>
      </c>
    </row>
    <row r="323" spans="1:4" s="3" customFormat="1" ht="15.75" customHeight="1">
      <c r="A323" s="20" t="s">
        <v>57</v>
      </c>
      <c r="B323" s="32"/>
      <c r="C323" s="31" t="s">
        <v>56</v>
      </c>
      <c r="D323" s="19">
        <f t="shared" si="30"/>
        <v>1300</v>
      </c>
    </row>
    <row r="324" spans="1:4" s="3" customFormat="1" ht="15.75" customHeight="1">
      <c r="A324" s="32"/>
      <c r="B324" s="13" t="s">
        <v>4</v>
      </c>
      <c r="C324" s="18" t="s">
        <v>3</v>
      </c>
      <c r="D324" s="19">
        <v>1300</v>
      </c>
    </row>
    <row r="325" spans="1:4" s="3" customFormat="1" ht="15.75" customHeight="1">
      <c r="A325" s="20" t="s">
        <v>55</v>
      </c>
      <c r="B325" s="13"/>
      <c r="C325" s="18" t="s">
        <v>54</v>
      </c>
      <c r="D325" s="19">
        <f t="shared" ref="D325:D327" si="31">D326</f>
        <v>421.1</v>
      </c>
    </row>
    <row r="326" spans="1:4" s="3" customFormat="1" ht="30.75" customHeight="1">
      <c r="A326" s="20" t="s">
        <v>53</v>
      </c>
      <c r="B326" s="32"/>
      <c r="C326" s="31" t="s">
        <v>52</v>
      </c>
      <c r="D326" s="19">
        <f t="shared" si="31"/>
        <v>421.1</v>
      </c>
    </row>
    <row r="327" spans="1:4" s="3" customFormat="1" ht="15" customHeight="1">
      <c r="A327" s="20" t="s">
        <v>453</v>
      </c>
      <c r="B327" s="32"/>
      <c r="C327" s="31" t="s">
        <v>51</v>
      </c>
      <c r="D327" s="19">
        <f t="shared" si="31"/>
        <v>421.1</v>
      </c>
    </row>
    <row r="328" spans="1:4" s="3" customFormat="1" ht="15" customHeight="1">
      <c r="A328" s="14"/>
      <c r="B328" s="13" t="s">
        <v>50</v>
      </c>
      <c r="C328" s="18" t="s">
        <v>49</v>
      </c>
      <c r="D328" s="11">
        <v>421.1</v>
      </c>
    </row>
    <row r="329" spans="1:4" s="3" customFormat="1" ht="15.75" customHeight="1">
      <c r="A329" s="20" t="s">
        <v>48</v>
      </c>
      <c r="B329" s="13"/>
      <c r="C329" s="18" t="s">
        <v>47</v>
      </c>
      <c r="D329" s="19">
        <f t="shared" ref="D329:D337" si="32">D330</f>
        <v>50</v>
      </c>
    </row>
    <row r="330" spans="1:4" s="3" customFormat="1" ht="30.75" customHeight="1">
      <c r="A330" s="20" t="s">
        <v>46</v>
      </c>
      <c r="B330" s="13"/>
      <c r="C330" s="18" t="s">
        <v>45</v>
      </c>
      <c r="D330" s="19">
        <f t="shared" si="32"/>
        <v>50</v>
      </c>
    </row>
    <row r="331" spans="1:4" s="3" customFormat="1" ht="15" customHeight="1">
      <c r="A331" s="20" t="s">
        <v>44</v>
      </c>
      <c r="B331" s="17"/>
      <c r="C331" s="29" t="s">
        <v>43</v>
      </c>
      <c r="D331" s="19">
        <f t="shared" si="32"/>
        <v>50</v>
      </c>
    </row>
    <row r="332" spans="1:4" s="3" customFormat="1" ht="15.6">
      <c r="A332" s="17"/>
      <c r="B332" s="13" t="s">
        <v>4</v>
      </c>
      <c r="C332" s="18" t="s">
        <v>3</v>
      </c>
      <c r="D332" s="19">
        <v>50</v>
      </c>
    </row>
    <row r="333" spans="1:4" s="3" customFormat="1" ht="15.75" customHeight="1">
      <c r="A333" s="20" t="s">
        <v>595</v>
      </c>
      <c r="B333" s="13"/>
      <c r="C333" s="18" t="s">
        <v>596</v>
      </c>
      <c r="D333" s="19">
        <f t="shared" si="32"/>
        <v>2370.6999999999998</v>
      </c>
    </row>
    <row r="334" spans="1:4" s="3" customFormat="1" ht="16.5" customHeight="1">
      <c r="A334" s="20" t="s">
        <v>597</v>
      </c>
      <c r="B334" s="13"/>
      <c r="C334" s="18" t="s">
        <v>598</v>
      </c>
      <c r="D334" s="19">
        <f>D337+D335</f>
        <v>2370.6999999999998</v>
      </c>
    </row>
    <row r="335" spans="1:4" s="3" customFormat="1" ht="15" customHeight="1">
      <c r="A335" s="20" t="s">
        <v>600</v>
      </c>
      <c r="B335" s="17"/>
      <c r="C335" s="29" t="s">
        <v>601</v>
      </c>
      <c r="D335" s="19">
        <f t="shared" si="32"/>
        <v>2133.6</v>
      </c>
    </row>
    <row r="336" spans="1:4" s="3" customFormat="1" ht="15.6">
      <c r="A336" s="17"/>
      <c r="B336" s="13" t="s">
        <v>4</v>
      </c>
      <c r="C336" s="18" t="s">
        <v>3</v>
      </c>
      <c r="D336" s="19">
        <v>2133.6</v>
      </c>
    </row>
    <row r="337" spans="1:4" s="3" customFormat="1" ht="15" customHeight="1">
      <c r="A337" s="20" t="s">
        <v>599</v>
      </c>
      <c r="B337" s="17"/>
      <c r="C337" s="29" t="s">
        <v>564</v>
      </c>
      <c r="D337" s="19">
        <f t="shared" si="32"/>
        <v>237.1</v>
      </c>
    </row>
    <row r="338" spans="1:4" s="3" customFormat="1" ht="15.6">
      <c r="A338" s="17"/>
      <c r="B338" s="13" t="s">
        <v>4</v>
      </c>
      <c r="C338" s="18" t="s">
        <v>3</v>
      </c>
      <c r="D338" s="19">
        <v>237.1</v>
      </c>
    </row>
    <row r="339" spans="1:4" s="3" customFormat="1" ht="27.6">
      <c r="A339" s="24" t="s">
        <v>42</v>
      </c>
      <c r="B339" s="17"/>
      <c r="C339" s="161" t="s">
        <v>474</v>
      </c>
      <c r="D339" s="27">
        <f t="shared" ref="D339:D341" si="33">D340</f>
        <v>1982.5</v>
      </c>
    </row>
    <row r="340" spans="1:4" s="3" customFormat="1" ht="30" customHeight="1">
      <c r="A340" s="20" t="s">
        <v>41</v>
      </c>
      <c r="B340" s="13"/>
      <c r="C340" s="28" t="s">
        <v>40</v>
      </c>
      <c r="D340" s="15">
        <f t="shared" si="33"/>
        <v>1982.5</v>
      </c>
    </row>
    <row r="341" spans="1:4" s="3" customFormat="1" ht="15.6">
      <c r="A341" s="20" t="s">
        <v>39</v>
      </c>
      <c r="B341" s="13"/>
      <c r="C341" s="29" t="s">
        <v>38</v>
      </c>
      <c r="D341" s="19">
        <f t="shared" si="33"/>
        <v>1982.5</v>
      </c>
    </row>
    <row r="342" spans="1:4" s="3" customFormat="1" ht="21.75" customHeight="1">
      <c r="A342" s="20" t="s">
        <v>37</v>
      </c>
      <c r="B342" s="13"/>
      <c r="C342" s="29" t="s">
        <v>7</v>
      </c>
      <c r="D342" s="19">
        <f>D343+D344</f>
        <v>1982.5</v>
      </c>
    </row>
    <row r="343" spans="1:4" s="3" customFormat="1" ht="27.6">
      <c r="A343" s="17"/>
      <c r="B343" s="13" t="s">
        <v>6</v>
      </c>
      <c r="C343" s="18" t="s">
        <v>5</v>
      </c>
      <c r="D343" s="15">
        <v>1739</v>
      </c>
    </row>
    <row r="344" spans="1:4" s="3" customFormat="1" ht="15.6">
      <c r="A344" s="17"/>
      <c r="B344" s="13" t="s">
        <v>4</v>
      </c>
      <c r="C344" s="18" t="s">
        <v>3</v>
      </c>
      <c r="D344" s="15">
        <v>243.5</v>
      </c>
    </row>
    <row r="345" spans="1:4" s="3" customFormat="1" ht="16.5" customHeight="1">
      <c r="A345" s="24" t="s">
        <v>36</v>
      </c>
      <c r="B345" s="17"/>
      <c r="C345" s="161" t="s">
        <v>35</v>
      </c>
      <c r="D345" s="27">
        <f>D346+D348+D350+D352+D356+D359+D362</f>
        <v>30729.9</v>
      </c>
    </row>
    <row r="346" spans="1:4" s="3" customFormat="1" ht="16.5" customHeight="1">
      <c r="A346" s="20" t="s">
        <v>34</v>
      </c>
      <c r="B346" s="13"/>
      <c r="C346" s="28" t="s">
        <v>33</v>
      </c>
      <c r="D346" s="15">
        <f>D347</f>
        <v>1279.0999999999999</v>
      </c>
    </row>
    <row r="347" spans="1:4" s="3" customFormat="1" ht="27.6">
      <c r="A347" s="17"/>
      <c r="B347" s="13" t="s">
        <v>6</v>
      </c>
      <c r="C347" s="18" t="s">
        <v>5</v>
      </c>
      <c r="D347" s="15">
        <v>1279.0999999999999</v>
      </c>
    </row>
    <row r="348" spans="1:4" s="3" customFormat="1" ht="15.6">
      <c r="A348" s="20" t="s">
        <v>32</v>
      </c>
      <c r="B348" s="13"/>
      <c r="C348" s="29" t="s">
        <v>31</v>
      </c>
      <c r="D348" s="19">
        <f>D349</f>
        <v>1082.2</v>
      </c>
    </row>
    <row r="349" spans="1:4" s="3" customFormat="1" ht="27.6">
      <c r="A349" s="17"/>
      <c r="B349" s="13" t="s">
        <v>6</v>
      </c>
      <c r="C349" s="18" t="s">
        <v>5</v>
      </c>
      <c r="D349" s="15">
        <v>1082.2</v>
      </c>
    </row>
    <row r="350" spans="1:4" s="3" customFormat="1" ht="15.6">
      <c r="A350" s="20" t="s">
        <v>30</v>
      </c>
      <c r="B350" s="13"/>
      <c r="C350" s="18" t="s">
        <v>29</v>
      </c>
      <c r="D350" s="15">
        <f>D351</f>
        <v>307.5</v>
      </c>
    </row>
    <row r="351" spans="1:4" s="3" customFormat="1" ht="27.6">
      <c r="A351" s="17"/>
      <c r="B351" s="13" t="s">
        <v>6</v>
      </c>
      <c r="C351" s="18" t="s">
        <v>5</v>
      </c>
      <c r="D351" s="15">
        <v>307.5</v>
      </c>
    </row>
    <row r="352" spans="1:4" s="3" customFormat="1" ht="15.6">
      <c r="A352" s="20" t="s">
        <v>28</v>
      </c>
      <c r="B352" s="13"/>
      <c r="C352" s="29" t="s">
        <v>27</v>
      </c>
      <c r="D352" s="19">
        <f>D353+D354+D355</f>
        <v>26133.9</v>
      </c>
    </row>
    <row r="353" spans="1:4" s="3" customFormat="1" ht="27.6">
      <c r="A353" s="17"/>
      <c r="B353" s="13" t="s">
        <v>6</v>
      </c>
      <c r="C353" s="18" t="s">
        <v>5</v>
      </c>
      <c r="D353" s="15">
        <v>22651.4</v>
      </c>
    </row>
    <row r="354" spans="1:4" s="3" customFormat="1" ht="15.6">
      <c r="A354" s="17"/>
      <c r="B354" s="13" t="s">
        <v>4</v>
      </c>
      <c r="C354" s="18" t="s">
        <v>3</v>
      </c>
      <c r="D354" s="15">
        <v>3365.7</v>
      </c>
    </row>
    <row r="355" spans="1:4" s="3" customFormat="1" ht="15.75" customHeight="1">
      <c r="A355" s="14"/>
      <c r="B355" s="13" t="s">
        <v>2</v>
      </c>
      <c r="C355" s="18" t="s">
        <v>1</v>
      </c>
      <c r="D355" s="11">
        <v>116.8</v>
      </c>
    </row>
    <row r="356" spans="1:4" s="3" customFormat="1" ht="15.75" customHeight="1">
      <c r="A356" s="20" t="s">
        <v>520</v>
      </c>
      <c r="B356" s="13"/>
      <c r="C356" s="168" t="s">
        <v>521</v>
      </c>
      <c r="D356" s="11">
        <f>D357+D358</f>
        <v>1829.9</v>
      </c>
    </row>
    <row r="357" spans="1:4" s="3" customFormat="1" ht="27.75" customHeight="1">
      <c r="A357" s="20"/>
      <c r="B357" s="13" t="s">
        <v>6</v>
      </c>
      <c r="C357" s="12" t="s">
        <v>5</v>
      </c>
      <c r="D357" s="11">
        <v>935.8</v>
      </c>
    </row>
    <row r="358" spans="1:4" s="3" customFormat="1" ht="15.75" customHeight="1">
      <c r="A358" s="14"/>
      <c r="B358" s="13" t="s">
        <v>4</v>
      </c>
      <c r="C358" s="18" t="s">
        <v>3</v>
      </c>
      <c r="D358" s="11">
        <v>894.1</v>
      </c>
    </row>
    <row r="359" spans="1:4" s="3" customFormat="1" ht="29.25" customHeight="1">
      <c r="A359" s="20" t="s">
        <v>528</v>
      </c>
      <c r="B359" s="13"/>
      <c r="C359" s="28" t="s">
        <v>529</v>
      </c>
      <c r="D359" s="11">
        <f>D361+D360</f>
        <v>31.8</v>
      </c>
    </row>
    <row r="360" spans="1:4" s="3" customFormat="1" ht="27.75" customHeight="1">
      <c r="A360" s="20"/>
      <c r="B360" s="13" t="s">
        <v>6</v>
      </c>
      <c r="C360" s="12" t="s">
        <v>5</v>
      </c>
      <c r="D360" s="11">
        <v>6.8</v>
      </c>
    </row>
    <row r="361" spans="1:4" s="3" customFormat="1" ht="15.75" customHeight="1">
      <c r="A361" s="14"/>
      <c r="B361" s="13" t="s">
        <v>4</v>
      </c>
      <c r="C361" s="12" t="s">
        <v>3</v>
      </c>
      <c r="D361" s="11">
        <v>25</v>
      </c>
    </row>
    <row r="362" spans="1:4" s="3" customFormat="1" ht="15.75" customHeight="1">
      <c r="A362" s="20" t="s">
        <v>530</v>
      </c>
      <c r="B362" s="13"/>
      <c r="C362" s="28" t="s">
        <v>531</v>
      </c>
      <c r="D362" s="11">
        <f>D364+D363</f>
        <v>65.5</v>
      </c>
    </row>
    <row r="363" spans="1:4" s="3" customFormat="1" ht="27.75" customHeight="1">
      <c r="A363" s="20"/>
      <c r="B363" s="13" t="s">
        <v>6</v>
      </c>
      <c r="C363" s="12" t="s">
        <v>5</v>
      </c>
      <c r="D363" s="11">
        <v>5.5</v>
      </c>
    </row>
    <row r="364" spans="1:4" s="3" customFormat="1" ht="15.75" customHeight="1">
      <c r="A364" s="14"/>
      <c r="B364" s="13" t="s">
        <v>4</v>
      </c>
      <c r="C364" s="12" t="s">
        <v>3</v>
      </c>
      <c r="D364" s="11">
        <v>60</v>
      </c>
    </row>
    <row r="365" spans="1:4" s="3" customFormat="1" ht="15.6">
      <c r="A365" s="24" t="s">
        <v>26</v>
      </c>
      <c r="B365" s="17"/>
      <c r="C365" s="157" t="s">
        <v>25</v>
      </c>
      <c r="D365" s="27">
        <f>D370+D372+D374+D376+D368+D378+D366+D380+D382</f>
        <v>20741.199999999997</v>
      </c>
    </row>
    <row r="366" spans="1:4" s="3" customFormat="1" ht="22.5" customHeight="1">
      <c r="A366" s="26" t="s">
        <v>490</v>
      </c>
      <c r="B366" s="13"/>
      <c r="C366" s="221" t="s">
        <v>491</v>
      </c>
      <c r="D366" s="15">
        <f>D367</f>
        <v>12530.7</v>
      </c>
    </row>
    <row r="367" spans="1:4" s="3" customFormat="1" ht="15.6">
      <c r="A367" s="17"/>
      <c r="B367" s="13" t="s">
        <v>2</v>
      </c>
      <c r="C367" s="12" t="s">
        <v>1</v>
      </c>
      <c r="D367" s="182">
        <v>12530.7</v>
      </c>
    </row>
    <row r="368" spans="1:4" s="3" customFormat="1" ht="27.6">
      <c r="A368" s="20" t="s">
        <v>24</v>
      </c>
      <c r="B368" s="13"/>
      <c r="C368" s="18" t="s">
        <v>23</v>
      </c>
      <c r="D368" s="15">
        <f>D369</f>
        <v>2724.4</v>
      </c>
    </row>
    <row r="369" spans="1:4" s="3" customFormat="1" ht="15.6">
      <c r="A369" s="17"/>
      <c r="B369" s="13" t="s">
        <v>22</v>
      </c>
      <c r="C369" s="29" t="s">
        <v>21</v>
      </c>
      <c r="D369" s="15">
        <v>2724.4</v>
      </c>
    </row>
    <row r="370" spans="1:4" s="3" customFormat="1" ht="15.6">
      <c r="A370" s="20" t="s">
        <v>20</v>
      </c>
      <c r="B370" s="17"/>
      <c r="C370" s="29" t="s">
        <v>19</v>
      </c>
      <c r="D370" s="15">
        <f>D371</f>
        <v>230</v>
      </c>
    </row>
    <row r="371" spans="1:4" s="3" customFormat="1" ht="15.6">
      <c r="A371" s="17"/>
      <c r="B371" s="13" t="s">
        <v>4</v>
      </c>
      <c r="C371" s="18" t="s">
        <v>3</v>
      </c>
      <c r="D371" s="15">
        <v>230</v>
      </c>
    </row>
    <row r="372" spans="1:4" s="3" customFormat="1" ht="17.25" customHeight="1">
      <c r="A372" s="20" t="s">
        <v>18</v>
      </c>
      <c r="B372" s="17"/>
      <c r="C372" s="29" t="s">
        <v>17</v>
      </c>
      <c r="D372" s="15">
        <f>D373</f>
        <v>60</v>
      </c>
    </row>
    <row r="373" spans="1:4" s="3" customFormat="1" ht="15.6">
      <c r="A373" s="17"/>
      <c r="B373" s="13" t="s">
        <v>2</v>
      </c>
      <c r="C373" s="12" t="s">
        <v>1</v>
      </c>
      <c r="D373" s="15">
        <v>60</v>
      </c>
    </row>
    <row r="374" spans="1:4" s="3" customFormat="1" ht="18" customHeight="1">
      <c r="A374" s="20" t="s">
        <v>16</v>
      </c>
      <c r="B374" s="17"/>
      <c r="C374" s="29" t="s">
        <v>15</v>
      </c>
      <c r="D374" s="15">
        <f>D375</f>
        <v>150</v>
      </c>
    </row>
    <row r="375" spans="1:4" s="3" customFormat="1" ht="15.6">
      <c r="A375" s="17"/>
      <c r="B375" s="13" t="s">
        <v>4</v>
      </c>
      <c r="C375" s="18" t="s">
        <v>3</v>
      </c>
      <c r="D375" s="15">
        <v>150</v>
      </c>
    </row>
    <row r="376" spans="1:4" s="3" customFormat="1" ht="15.6">
      <c r="A376" s="20" t="s">
        <v>14</v>
      </c>
      <c r="B376" s="17"/>
      <c r="C376" s="29" t="s">
        <v>13</v>
      </c>
      <c r="D376" s="15">
        <f>D377</f>
        <v>150</v>
      </c>
    </row>
    <row r="377" spans="1:4" s="3" customFormat="1" ht="15.6">
      <c r="A377" s="17"/>
      <c r="B377" s="13" t="s">
        <v>4</v>
      </c>
      <c r="C377" s="18" t="s">
        <v>3</v>
      </c>
      <c r="D377" s="15">
        <v>150</v>
      </c>
    </row>
    <row r="378" spans="1:4" s="3" customFormat="1" ht="19.5" customHeight="1">
      <c r="A378" s="20" t="s">
        <v>12</v>
      </c>
      <c r="B378" s="17"/>
      <c r="C378" s="29" t="s">
        <v>11</v>
      </c>
      <c r="D378" s="15">
        <f>D379</f>
        <v>4470</v>
      </c>
    </row>
    <row r="379" spans="1:4" s="3" customFormat="1" ht="15.6">
      <c r="A379" s="17"/>
      <c r="B379" s="13" t="s">
        <v>2</v>
      </c>
      <c r="C379" s="18" t="s">
        <v>1</v>
      </c>
      <c r="D379" s="15">
        <v>4470</v>
      </c>
    </row>
    <row r="380" spans="1:4" s="3" customFormat="1" ht="32.25" customHeight="1">
      <c r="A380" s="20" t="s">
        <v>555</v>
      </c>
      <c r="B380" s="17"/>
      <c r="C380" s="29" t="s">
        <v>556</v>
      </c>
      <c r="D380" s="15">
        <f>D381</f>
        <v>27</v>
      </c>
    </row>
    <row r="381" spans="1:4" s="3" customFormat="1" ht="15.6">
      <c r="A381" s="17"/>
      <c r="B381" s="13" t="s">
        <v>4</v>
      </c>
      <c r="C381" s="18" t="s">
        <v>3</v>
      </c>
      <c r="D381" s="15">
        <v>27</v>
      </c>
    </row>
    <row r="382" spans="1:4" s="3" customFormat="1" ht="16.5" customHeight="1">
      <c r="A382" s="20" t="s">
        <v>594</v>
      </c>
      <c r="B382" s="17"/>
      <c r="C382" s="29" t="s">
        <v>564</v>
      </c>
      <c r="D382" s="19">
        <f>D383</f>
        <v>399.1</v>
      </c>
    </row>
    <row r="383" spans="1:4" s="3" customFormat="1" ht="18" customHeight="1">
      <c r="A383" s="17"/>
      <c r="B383" s="13" t="s">
        <v>2</v>
      </c>
      <c r="C383" s="18" t="s">
        <v>1</v>
      </c>
      <c r="D383" s="19">
        <v>399.1</v>
      </c>
    </row>
    <row r="384" spans="1:4" s="21" customFormat="1" ht="43.5" customHeight="1">
      <c r="A384" s="24" t="s">
        <v>10</v>
      </c>
      <c r="B384" s="14"/>
      <c r="C384" s="157" t="s">
        <v>9</v>
      </c>
      <c r="D384" s="22">
        <f>D385</f>
        <v>5818.0999999999995</v>
      </c>
    </row>
    <row r="385" spans="1:4" s="3" customFormat="1" ht="19.5" customHeight="1">
      <c r="A385" s="20" t="s">
        <v>8</v>
      </c>
      <c r="B385" s="13"/>
      <c r="C385" s="29" t="s">
        <v>7</v>
      </c>
      <c r="D385" s="19">
        <f>D386+D387+D388</f>
        <v>5818.0999999999995</v>
      </c>
    </row>
    <row r="386" spans="1:4" s="3" customFormat="1" ht="27.6">
      <c r="A386" s="17"/>
      <c r="B386" s="13" t="s">
        <v>6</v>
      </c>
      <c r="C386" s="18" t="s">
        <v>5</v>
      </c>
      <c r="D386" s="15">
        <v>3104.3</v>
      </c>
    </row>
    <row r="387" spans="1:4" s="3" customFormat="1" ht="15.6">
      <c r="A387" s="17"/>
      <c r="B387" s="13" t="s">
        <v>4</v>
      </c>
      <c r="C387" s="18" t="s">
        <v>3</v>
      </c>
      <c r="D387" s="15">
        <v>2664.1</v>
      </c>
    </row>
    <row r="388" spans="1:4" s="3" customFormat="1" ht="15.75" customHeight="1">
      <c r="A388" s="14"/>
      <c r="B388" s="13" t="s">
        <v>2</v>
      </c>
      <c r="C388" s="18" t="s">
        <v>1</v>
      </c>
      <c r="D388" s="11">
        <v>49.7</v>
      </c>
    </row>
    <row r="389" spans="1:4" s="3" customFormat="1" ht="22.5" customHeight="1">
      <c r="A389" s="304"/>
      <c r="B389" s="305"/>
      <c r="C389" s="10" t="s">
        <v>0</v>
      </c>
      <c r="D389" s="9">
        <f>D12+D106+D166+D179+D210+D215+D252+D286+D320+D339+D345+D365+D384+D309</f>
        <v>582656.19999999995</v>
      </c>
    </row>
    <row r="390" spans="1:4" s="3" customFormat="1">
      <c r="A390" s="8"/>
      <c r="B390" s="7"/>
    </row>
    <row r="391" spans="1:4" s="3" customFormat="1" ht="15.75" customHeight="1">
      <c r="A391" s="4"/>
    </row>
    <row r="392" spans="1:4" s="3" customFormat="1">
      <c r="A392" s="4"/>
      <c r="D392" s="6"/>
    </row>
    <row r="393" spans="1:4" s="3" customFormat="1">
      <c r="A393" s="4"/>
      <c r="D393" s="6"/>
    </row>
    <row r="394" spans="1:4" s="3" customFormat="1">
      <c r="A394" s="4"/>
      <c r="D394" s="6"/>
    </row>
    <row r="395" spans="1:4" s="3" customFormat="1">
      <c r="A395" s="4"/>
      <c r="D395" s="6"/>
    </row>
    <row r="396" spans="1:4" s="3" customFormat="1">
      <c r="A396" s="4"/>
      <c r="D396" s="6"/>
    </row>
    <row r="397" spans="1:4" s="3" customFormat="1">
      <c r="A397" s="4"/>
      <c r="D397" s="6"/>
    </row>
    <row r="398" spans="1:4" s="3" customFormat="1">
      <c r="A398" s="4"/>
      <c r="D398" s="6"/>
    </row>
    <row r="399" spans="1:4" s="3" customFormat="1">
      <c r="A399" s="4"/>
      <c r="D399" s="6"/>
    </row>
    <row r="400" spans="1:4" s="3" customFormat="1">
      <c r="A400" s="4"/>
      <c r="D400" s="6"/>
    </row>
    <row r="401" spans="1:4" s="3" customFormat="1">
      <c r="A401" s="4"/>
      <c r="D401" s="6"/>
    </row>
    <row r="402" spans="1:4" s="3" customFormat="1">
      <c r="A402" s="4"/>
      <c r="D402" s="6"/>
    </row>
    <row r="403" spans="1:4" s="3" customFormat="1">
      <c r="A403" s="4"/>
      <c r="D403" s="6"/>
    </row>
    <row r="404" spans="1:4" s="3" customFormat="1">
      <c r="A404" s="4"/>
    </row>
    <row r="405" spans="1:4" s="3" customFormat="1">
      <c r="A405" s="4"/>
    </row>
    <row r="406" spans="1:4" s="3" customFormat="1">
      <c r="A406" s="4"/>
    </row>
    <row r="407" spans="1:4" s="3" customFormat="1">
      <c r="A407" s="4"/>
    </row>
    <row r="408" spans="1:4" s="3" customFormat="1">
      <c r="A408" s="4"/>
    </row>
    <row r="409" spans="1:4" s="3" customFormat="1">
      <c r="A409" s="4"/>
    </row>
    <row r="410" spans="1:4" s="3" customFormat="1">
      <c r="A410" s="4"/>
    </row>
    <row r="411" spans="1:4" s="3" customFormat="1">
      <c r="A411" s="4"/>
    </row>
    <row r="412" spans="1:4" s="3" customFormat="1">
      <c r="A412" s="4"/>
    </row>
    <row r="413" spans="1:4" s="3" customFormat="1">
      <c r="A413" s="4"/>
    </row>
    <row r="414" spans="1:4" s="3" customFormat="1">
      <c r="A414" s="4"/>
    </row>
    <row r="415" spans="1:4" s="3" customFormat="1">
      <c r="A415" s="4"/>
    </row>
    <row r="416" spans="1:4" s="3" customFormat="1">
      <c r="A416" s="4"/>
    </row>
    <row r="417" spans="1:1" s="3" customFormat="1">
      <c r="A417" s="4"/>
    </row>
    <row r="418" spans="1:1" s="3" customFormat="1">
      <c r="A418" s="4"/>
    </row>
    <row r="419" spans="1:1" s="3" customFormat="1">
      <c r="A419" s="4"/>
    </row>
    <row r="420" spans="1:1" s="3" customFormat="1">
      <c r="A420" s="4"/>
    </row>
    <row r="421" spans="1:1" s="3" customFormat="1">
      <c r="A421" s="4"/>
    </row>
  </sheetData>
  <mergeCells count="2">
    <mergeCell ref="A9:D9"/>
    <mergeCell ref="A389:B389"/>
  </mergeCells>
  <pageMargins left="0.62992125984251968" right="0.39370078740157483" top="0.39370078740157483" bottom="0.39370078740157483" header="0.51181102362204722" footer="0.43307086614173229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42"/>
  <sheetViews>
    <sheetView workbookViewId="0">
      <selection activeCell="E11" sqref="E11"/>
    </sheetView>
  </sheetViews>
  <sheetFormatPr defaultRowHeight="13.2"/>
  <cols>
    <col min="1" max="1" width="5" style="1" customWidth="1"/>
    <col min="2" max="2" width="7.33203125" style="1" customWidth="1"/>
    <col min="3" max="3" width="17.33203125" style="1" customWidth="1"/>
    <col min="4" max="4" width="6.33203125" style="1" customWidth="1"/>
    <col min="5" max="5" width="95.109375" style="1" customWidth="1"/>
    <col min="6" max="6" width="15.33203125" style="3" customWidth="1"/>
    <col min="7" max="7" width="7.33203125" customWidth="1"/>
  </cols>
  <sheetData>
    <row r="1" spans="1:6" s="3" customFormat="1" ht="13.8">
      <c r="B1" s="96"/>
      <c r="C1" s="96"/>
      <c r="D1" s="96"/>
      <c r="E1" s="96"/>
      <c r="F1" s="151" t="s">
        <v>315</v>
      </c>
    </row>
    <row r="2" spans="1:6" s="3" customFormat="1" ht="13.8">
      <c r="A2" s="96"/>
      <c r="B2" s="96"/>
      <c r="C2" s="96"/>
      <c r="D2" s="96"/>
      <c r="F2" s="151" t="s">
        <v>517</v>
      </c>
    </row>
    <row r="3" spans="1:6" s="3" customFormat="1" ht="13.8">
      <c r="A3" s="96"/>
      <c r="B3" s="96"/>
      <c r="C3" s="96"/>
      <c r="D3" s="96"/>
      <c r="F3" s="151" t="s">
        <v>882</v>
      </c>
    </row>
    <row r="4" spans="1:6" s="3" customFormat="1" ht="13.8">
      <c r="A4" s="96"/>
      <c r="B4" s="96"/>
      <c r="C4" s="96"/>
      <c r="D4" s="96"/>
      <c r="F4" s="151"/>
    </row>
    <row r="5" spans="1:6" s="3" customFormat="1" ht="13.8">
      <c r="B5" s="96"/>
      <c r="C5" s="96"/>
      <c r="D5" s="96"/>
      <c r="E5" s="96"/>
      <c r="F5" s="151" t="s">
        <v>317</v>
      </c>
    </row>
    <row r="6" spans="1:6" s="3" customFormat="1" ht="13.8">
      <c r="A6" s="96"/>
      <c r="B6" s="96"/>
      <c r="C6" s="96"/>
      <c r="D6" s="96"/>
      <c r="F6" s="151" t="s">
        <v>517</v>
      </c>
    </row>
    <row r="7" spans="1:6" s="3" customFormat="1" ht="13.8">
      <c r="A7" s="96"/>
      <c r="B7" s="96"/>
      <c r="C7" s="96"/>
      <c r="D7" s="96"/>
      <c r="F7" s="151" t="s">
        <v>541</v>
      </c>
    </row>
    <row r="8" spans="1:6" s="3" customFormat="1" ht="27" customHeight="1">
      <c r="A8" s="96"/>
      <c r="B8" s="96"/>
      <c r="C8" s="96"/>
      <c r="D8" s="96"/>
      <c r="F8" s="152"/>
    </row>
    <row r="9" spans="1:6" s="3" customFormat="1" ht="30" customHeight="1">
      <c r="A9" s="306" t="s">
        <v>489</v>
      </c>
      <c r="B9" s="306"/>
      <c r="C9" s="306"/>
      <c r="D9" s="306"/>
      <c r="E9" s="306"/>
      <c r="F9" s="306"/>
    </row>
    <row r="10" spans="1:6" s="3" customFormat="1">
      <c r="B10" s="96"/>
      <c r="C10" s="96"/>
      <c r="D10" s="96"/>
      <c r="F10" s="96"/>
    </row>
    <row r="11" spans="1:6" s="3" customFormat="1" ht="42" customHeight="1">
      <c r="A11" s="101" t="s">
        <v>318</v>
      </c>
      <c r="B11" s="102" t="s">
        <v>319</v>
      </c>
      <c r="C11" s="102" t="s">
        <v>314</v>
      </c>
      <c r="D11" s="102" t="s">
        <v>320</v>
      </c>
      <c r="E11" s="102" t="s">
        <v>312</v>
      </c>
      <c r="F11" s="103" t="s">
        <v>476</v>
      </c>
    </row>
    <row r="12" spans="1:6" s="3" customFormat="1" ht="16.5" customHeight="1">
      <c r="A12" s="53">
        <v>900</v>
      </c>
      <c r="B12" s="14"/>
      <c r="C12" s="14"/>
      <c r="D12" s="14"/>
      <c r="E12" s="54" t="s">
        <v>321</v>
      </c>
      <c r="F12" s="162">
        <f>F13+F76+F93+F124+F151+F190+F195+F181</f>
        <v>131026.60000000002</v>
      </c>
    </row>
    <row r="13" spans="1:6" s="3" customFormat="1" ht="15.6">
      <c r="A13" s="55"/>
      <c r="B13" s="25" t="s">
        <v>322</v>
      </c>
      <c r="C13" s="17"/>
      <c r="D13" s="13"/>
      <c r="E13" s="56" t="s">
        <v>323</v>
      </c>
      <c r="F13" s="19">
        <f>F14+F18+F39+F45</f>
        <v>36097.5</v>
      </c>
    </row>
    <row r="14" spans="1:6" s="59" customFormat="1" ht="29.25" customHeight="1">
      <c r="A14" s="53"/>
      <c r="B14" s="32" t="s">
        <v>324</v>
      </c>
      <c r="C14" s="57"/>
      <c r="D14" s="57"/>
      <c r="E14" s="56" t="s">
        <v>325</v>
      </c>
      <c r="F14" s="58">
        <f t="shared" ref="F14:F16" si="0">F15</f>
        <v>1279.0999999999999</v>
      </c>
    </row>
    <row r="15" spans="1:6" s="3" customFormat="1" ht="30.75" customHeight="1">
      <c r="A15" s="55"/>
      <c r="B15" s="60"/>
      <c r="C15" s="24" t="s">
        <v>36</v>
      </c>
      <c r="D15" s="17"/>
      <c r="E15" s="61" t="s">
        <v>35</v>
      </c>
      <c r="F15" s="15">
        <f t="shared" si="0"/>
        <v>1279.0999999999999</v>
      </c>
    </row>
    <row r="16" spans="1:6" s="3" customFormat="1" ht="15.6">
      <c r="A16" s="55"/>
      <c r="B16" s="60"/>
      <c r="C16" s="20" t="s">
        <v>34</v>
      </c>
      <c r="D16" s="13"/>
      <c r="E16" s="56" t="s">
        <v>33</v>
      </c>
      <c r="F16" s="15">
        <f t="shared" si="0"/>
        <v>1279.0999999999999</v>
      </c>
    </row>
    <row r="17" spans="1:6" s="3" customFormat="1" ht="27.6">
      <c r="A17" s="55"/>
      <c r="B17" s="60"/>
      <c r="C17" s="17"/>
      <c r="D17" s="13" t="s">
        <v>6</v>
      </c>
      <c r="E17" s="30" t="s">
        <v>5</v>
      </c>
      <c r="F17" s="15">
        <v>1279.0999999999999</v>
      </c>
    </row>
    <row r="18" spans="1:6" s="3" customFormat="1" ht="29.25" customHeight="1">
      <c r="A18" s="55"/>
      <c r="B18" s="25" t="s">
        <v>326</v>
      </c>
      <c r="C18" s="17"/>
      <c r="D18" s="13"/>
      <c r="E18" s="30" t="s">
        <v>327</v>
      </c>
      <c r="F18" s="19">
        <f>F19+F29+F34</f>
        <v>24056.7</v>
      </c>
    </row>
    <row r="19" spans="1:6" s="3" customFormat="1" ht="30" customHeight="1">
      <c r="A19" s="55"/>
      <c r="B19" s="62"/>
      <c r="C19" s="24" t="s">
        <v>181</v>
      </c>
      <c r="D19" s="17"/>
      <c r="E19" s="41" t="s">
        <v>468</v>
      </c>
      <c r="F19" s="19">
        <f>F20</f>
        <v>985.2</v>
      </c>
    </row>
    <row r="20" spans="1:6" s="3" customFormat="1" ht="18" customHeight="1">
      <c r="A20" s="55"/>
      <c r="B20" s="62"/>
      <c r="C20" s="20" t="s">
        <v>180</v>
      </c>
      <c r="D20" s="17"/>
      <c r="E20" s="30" t="s">
        <v>179</v>
      </c>
      <c r="F20" s="19">
        <f>F21+F24</f>
        <v>985.2</v>
      </c>
    </row>
    <row r="21" spans="1:6" s="3" customFormat="1" ht="75.75" customHeight="1">
      <c r="A21" s="55"/>
      <c r="B21" s="62"/>
      <c r="C21" s="20" t="s">
        <v>173</v>
      </c>
      <c r="D21" s="17"/>
      <c r="E21" s="18" t="s">
        <v>508</v>
      </c>
      <c r="F21" s="19">
        <f t="shared" ref="F21:F22" si="1">F22</f>
        <v>871.5</v>
      </c>
    </row>
    <row r="22" spans="1:6" s="3" customFormat="1" ht="15.6">
      <c r="A22" s="55"/>
      <c r="B22" s="62"/>
      <c r="C22" s="20" t="s">
        <v>505</v>
      </c>
      <c r="D22" s="13"/>
      <c r="E22" s="18" t="s">
        <v>174</v>
      </c>
      <c r="F22" s="19">
        <f t="shared" si="1"/>
        <v>871.5</v>
      </c>
    </row>
    <row r="23" spans="1:6" s="3" customFormat="1" ht="29.25" customHeight="1">
      <c r="A23" s="55"/>
      <c r="B23" s="62"/>
      <c r="C23" s="17"/>
      <c r="D23" s="13" t="s">
        <v>6</v>
      </c>
      <c r="E23" s="30" t="s">
        <v>5</v>
      </c>
      <c r="F23" s="19">
        <v>871.5</v>
      </c>
    </row>
    <row r="24" spans="1:6" s="3" customFormat="1" ht="15.6">
      <c r="A24" s="55"/>
      <c r="B24" s="62"/>
      <c r="C24" s="20" t="s">
        <v>502</v>
      </c>
      <c r="D24" s="13"/>
      <c r="E24" s="30" t="s">
        <v>172</v>
      </c>
      <c r="F24" s="19">
        <f>F25+F27</f>
        <v>113.7</v>
      </c>
    </row>
    <row r="25" spans="1:6" s="3" customFormat="1" ht="15.6">
      <c r="A25" s="55"/>
      <c r="B25" s="62"/>
      <c r="C25" s="20" t="s">
        <v>503</v>
      </c>
      <c r="D25" s="13"/>
      <c r="E25" s="63" t="s">
        <v>171</v>
      </c>
      <c r="F25" s="19">
        <f>F26</f>
        <v>4.9000000000000004</v>
      </c>
    </row>
    <row r="26" spans="1:6" s="3" customFormat="1" ht="15.6">
      <c r="A26" s="55"/>
      <c r="B26" s="62"/>
      <c r="C26" s="17"/>
      <c r="D26" s="13" t="s">
        <v>4</v>
      </c>
      <c r="E26" s="30" t="s">
        <v>3</v>
      </c>
      <c r="F26" s="19">
        <v>4.9000000000000004</v>
      </c>
    </row>
    <row r="27" spans="1:6" s="3" customFormat="1" ht="15.6">
      <c r="A27" s="55"/>
      <c r="B27" s="62"/>
      <c r="C27" s="17" t="s">
        <v>504</v>
      </c>
      <c r="D27" s="13"/>
      <c r="E27" s="63" t="s">
        <v>170</v>
      </c>
      <c r="F27" s="19">
        <f>F28</f>
        <v>108.8</v>
      </c>
    </row>
    <row r="28" spans="1:6" s="3" customFormat="1" ht="27.6">
      <c r="A28" s="55"/>
      <c r="B28" s="62"/>
      <c r="C28" s="17"/>
      <c r="D28" s="13" t="s">
        <v>6</v>
      </c>
      <c r="E28" s="30" t="s">
        <v>5</v>
      </c>
      <c r="F28" s="19">
        <v>108.8</v>
      </c>
    </row>
    <row r="29" spans="1:6" s="3" customFormat="1" ht="30.75" customHeight="1">
      <c r="A29" s="55"/>
      <c r="B29" s="62"/>
      <c r="C29" s="24" t="s">
        <v>157</v>
      </c>
      <c r="D29" s="17"/>
      <c r="E29" s="61" t="s">
        <v>449</v>
      </c>
      <c r="F29" s="19">
        <f t="shared" ref="F29:F32" si="2">F30</f>
        <v>11.1</v>
      </c>
    </row>
    <row r="30" spans="1:6" s="3" customFormat="1" ht="19.5" customHeight="1">
      <c r="A30" s="55"/>
      <c r="B30" s="62"/>
      <c r="C30" s="20" t="s">
        <v>156</v>
      </c>
      <c r="D30" s="25"/>
      <c r="E30" s="64" t="s">
        <v>155</v>
      </c>
      <c r="F30" s="19">
        <f t="shared" si="2"/>
        <v>11.1</v>
      </c>
    </row>
    <row r="31" spans="1:6" s="3" customFormat="1" ht="27.6">
      <c r="A31" s="55"/>
      <c r="B31" s="62"/>
      <c r="C31" s="20" t="s">
        <v>144</v>
      </c>
      <c r="D31" s="13"/>
      <c r="E31" s="63" t="s">
        <v>143</v>
      </c>
      <c r="F31" s="19">
        <f t="shared" si="2"/>
        <v>11.1</v>
      </c>
    </row>
    <row r="32" spans="1:6" s="3" customFormat="1" ht="46.5" customHeight="1">
      <c r="A32" s="65"/>
      <c r="B32" s="62"/>
      <c r="C32" s="20" t="s">
        <v>142</v>
      </c>
      <c r="D32" s="13"/>
      <c r="E32" s="63" t="s">
        <v>141</v>
      </c>
      <c r="F32" s="19">
        <f t="shared" si="2"/>
        <v>11.1</v>
      </c>
    </row>
    <row r="33" spans="1:6" s="3" customFormat="1" ht="17.25" customHeight="1">
      <c r="A33" s="65"/>
      <c r="B33" s="62"/>
      <c r="C33" s="25"/>
      <c r="D33" s="13" t="s">
        <v>4</v>
      </c>
      <c r="E33" s="30" t="s">
        <v>3</v>
      </c>
      <c r="F33" s="19">
        <v>11.1</v>
      </c>
    </row>
    <row r="34" spans="1:6" s="3" customFormat="1" ht="30" customHeight="1">
      <c r="A34" s="55"/>
      <c r="B34" s="60"/>
      <c r="C34" s="24" t="s">
        <v>36</v>
      </c>
      <c r="D34" s="17"/>
      <c r="E34" s="61" t="s">
        <v>35</v>
      </c>
      <c r="F34" s="15">
        <f>F35</f>
        <v>23060.400000000001</v>
      </c>
    </row>
    <row r="35" spans="1:6" s="3" customFormat="1" ht="15.6">
      <c r="A35" s="55"/>
      <c r="B35" s="66"/>
      <c r="C35" s="20" t="s">
        <v>28</v>
      </c>
      <c r="D35" s="13"/>
      <c r="E35" s="63" t="s">
        <v>27</v>
      </c>
      <c r="F35" s="19">
        <f>F36+F37+F38</f>
        <v>23060.400000000001</v>
      </c>
    </row>
    <row r="36" spans="1:6" s="3" customFormat="1" ht="27.6">
      <c r="A36" s="55"/>
      <c r="B36" s="66"/>
      <c r="C36" s="17"/>
      <c r="D36" s="13" t="s">
        <v>6</v>
      </c>
      <c r="E36" s="30" t="s">
        <v>5</v>
      </c>
      <c r="F36" s="15">
        <v>20150.2</v>
      </c>
    </row>
    <row r="37" spans="1:6" s="3" customFormat="1" ht="15.75" customHeight="1">
      <c r="A37" s="65"/>
      <c r="B37" s="67"/>
      <c r="C37" s="17"/>
      <c r="D37" s="13" t="s">
        <v>4</v>
      </c>
      <c r="E37" s="30" t="s">
        <v>3</v>
      </c>
      <c r="F37" s="15">
        <v>2793.4</v>
      </c>
    </row>
    <row r="38" spans="1:6" s="3" customFormat="1" ht="15.6">
      <c r="A38" s="65"/>
      <c r="B38" s="68"/>
      <c r="C38" s="14"/>
      <c r="D38" s="13" t="s">
        <v>2</v>
      </c>
      <c r="E38" s="18" t="s">
        <v>1</v>
      </c>
      <c r="F38" s="11">
        <v>116.8</v>
      </c>
    </row>
    <row r="39" spans="1:6" s="3" customFormat="1" ht="15" customHeight="1">
      <c r="A39" s="55"/>
      <c r="B39" s="25" t="s">
        <v>328</v>
      </c>
      <c r="C39" s="17"/>
      <c r="D39" s="13"/>
      <c r="E39" s="30" t="s">
        <v>329</v>
      </c>
      <c r="F39" s="19">
        <f t="shared" ref="F39:F43" si="3">F40</f>
        <v>674</v>
      </c>
    </row>
    <row r="40" spans="1:6" s="3" customFormat="1" ht="30.75" customHeight="1">
      <c r="A40" s="65"/>
      <c r="B40" s="68"/>
      <c r="C40" s="24" t="s">
        <v>91</v>
      </c>
      <c r="D40" s="17"/>
      <c r="E40" s="61" t="s">
        <v>471</v>
      </c>
      <c r="F40" s="19">
        <f t="shared" si="3"/>
        <v>674</v>
      </c>
    </row>
    <row r="41" spans="1:6" s="3" customFormat="1" ht="33.75" customHeight="1">
      <c r="A41" s="65"/>
      <c r="B41" s="68"/>
      <c r="C41" s="20" t="s">
        <v>90</v>
      </c>
      <c r="D41" s="17"/>
      <c r="E41" s="38" t="s">
        <v>543</v>
      </c>
      <c r="F41" s="19">
        <f t="shared" si="3"/>
        <v>674</v>
      </c>
    </row>
    <row r="42" spans="1:6" s="3" customFormat="1" ht="30.75" customHeight="1">
      <c r="A42" s="55"/>
      <c r="B42" s="68"/>
      <c r="C42" s="20" t="s">
        <v>89</v>
      </c>
      <c r="D42" s="13"/>
      <c r="E42" s="30" t="s">
        <v>88</v>
      </c>
      <c r="F42" s="19">
        <f t="shared" si="3"/>
        <v>674</v>
      </c>
    </row>
    <row r="43" spans="1:6" s="3" customFormat="1" ht="15.6">
      <c r="A43" s="55"/>
      <c r="B43" s="68"/>
      <c r="C43" s="20" t="s">
        <v>87</v>
      </c>
      <c r="D43" s="37"/>
      <c r="E43" s="30" t="s">
        <v>78</v>
      </c>
      <c r="F43" s="36">
        <f t="shared" si="3"/>
        <v>674</v>
      </c>
    </row>
    <row r="44" spans="1:6" s="3" customFormat="1" ht="15.6">
      <c r="A44" s="55"/>
      <c r="B44" s="66"/>
      <c r="C44" s="20"/>
      <c r="D44" s="13" t="s">
        <v>2</v>
      </c>
      <c r="E44" s="30" t="s">
        <v>1</v>
      </c>
      <c r="F44" s="36">
        <v>674</v>
      </c>
    </row>
    <row r="45" spans="1:6" s="59" customFormat="1" ht="16.5" customHeight="1">
      <c r="A45" s="53"/>
      <c r="B45" s="32" t="s">
        <v>330</v>
      </c>
      <c r="C45" s="57"/>
      <c r="D45" s="57"/>
      <c r="E45" s="56" t="s">
        <v>331</v>
      </c>
      <c r="F45" s="58">
        <f>F51+F71+F46+F56+F60</f>
        <v>10087.700000000001</v>
      </c>
    </row>
    <row r="46" spans="1:6" s="3" customFormat="1" ht="30.75" customHeight="1">
      <c r="A46" s="55"/>
      <c r="B46" s="62"/>
      <c r="C46" s="24" t="s">
        <v>235</v>
      </c>
      <c r="D46" s="17"/>
      <c r="E46" s="44" t="s">
        <v>466</v>
      </c>
      <c r="F46" s="9">
        <f t="shared" ref="F46:F49" si="4">F47</f>
        <v>200.6</v>
      </c>
    </row>
    <row r="47" spans="1:6" s="3" customFormat="1" ht="27.6">
      <c r="A47" s="55"/>
      <c r="B47" s="70"/>
      <c r="C47" s="20" t="s">
        <v>203</v>
      </c>
      <c r="D47" s="13"/>
      <c r="E47" s="38" t="s">
        <v>202</v>
      </c>
      <c r="F47" s="36">
        <f t="shared" si="4"/>
        <v>200.6</v>
      </c>
    </row>
    <row r="48" spans="1:6" s="3" customFormat="1" ht="27.6">
      <c r="A48" s="55"/>
      <c r="B48" s="71"/>
      <c r="C48" s="20" t="s">
        <v>201</v>
      </c>
      <c r="D48" s="13"/>
      <c r="E48" s="63" t="s">
        <v>200</v>
      </c>
      <c r="F48" s="36">
        <f t="shared" si="4"/>
        <v>200.6</v>
      </c>
    </row>
    <row r="49" spans="1:6" s="3" customFormat="1" ht="27.6">
      <c r="A49" s="55"/>
      <c r="B49" s="72"/>
      <c r="C49" s="20" t="s">
        <v>199</v>
      </c>
      <c r="D49" s="13"/>
      <c r="E49" s="63" t="s">
        <v>198</v>
      </c>
      <c r="F49" s="36">
        <f t="shared" si="4"/>
        <v>200.6</v>
      </c>
    </row>
    <row r="50" spans="1:6" s="3" customFormat="1" ht="15.6">
      <c r="A50" s="55"/>
      <c r="B50" s="62"/>
      <c r="C50" s="43"/>
      <c r="D50" s="13" t="s">
        <v>4</v>
      </c>
      <c r="E50" s="30" t="s">
        <v>3</v>
      </c>
      <c r="F50" s="36">
        <v>200.6</v>
      </c>
    </row>
    <row r="51" spans="1:6" s="3" customFormat="1" ht="29.25" customHeight="1">
      <c r="A51" s="55"/>
      <c r="B51" s="62"/>
      <c r="C51" s="24" t="s">
        <v>62</v>
      </c>
      <c r="D51" s="17"/>
      <c r="E51" s="61" t="s">
        <v>473</v>
      </c>
      <c r="F51" s="9">
        <f t="shared" ref="F51:F54" si="5">F52</f>
        <v>1300</v>
      </c>
    </row>
    <row r="52" spans="1:6" s="3" customFormat="1" ht="31.5" customHeight="1">
      <c r="A52" s="55"/>
      <c r="B52" s="62"/>
      <c r="C52" s="20" t="s">
        <v>61</v>
      </c>
      <c r="D52" s="13"/>
      <c r="E52" s="38" t="s">
        <v>60</v>
      </c>
      <c r="F52" s="19">
        <f t="shared" si="5"/>
        <v>1300</v>
      </c>
    </row>
    <row r="53" spans="1:6" s="3" customFormat="1" ht="27.6">
      <c r="A53" s="55"/>
      <c r="B53" s="62"/>
      <c r="C53" s="20" t="s">
        <v>59</v>
      </c>
      <c r="D53" s="13"/>
      <c r="E53" s="38" t="s">
        <v>58</v>
      </c>
      <c r="F53" s="19">
        <f t="shared" si="5"/>
        <v>1300</v>
      </c>
    </row>
    <row r="54" spans="1:6" s="3" customFormat="1" ht="15.6">
      <c r="A54" s="55"/>
      <c r="B54" s="62"/>
      <c r="C54" s="20" t="s">
        <v>57</v>
      </c>
      <c r="D54" s="32"/>
      <c r="E54" s="73" t="s">
        <v>56</v>
      </c>
      <c r="F54" s="19">
        <f t="shared" si="5"/>
        <v>1300</v>
      </c>
    </row>
    <row r="55" spans="1:6" s="3" customFormat="1" ht="15.6">
      <c r="A55" s="55"/>
      <c r="B55" s="62"/>
      <c r="C55" s="32"/>
      <c r="D55" s="13" t="s">
        <v>4</v>
      </c>
      <c r="E55" s="30" t="s">
        <v>3</v>
      </c>
      <c r="F55" s="19">
        <v>1300</v>
      </c>
    </row>
    <row r="56" spans="1:6" s="3" customFormat="1" ht="27.6">
      <c r="A56" s="55"/>
      <c r="B56" s="62"/>
      <c r="C56" s="24" t="s">
        <v>36</v>
      </c>
      <c r="D56" s="17"/>
      <c r="E56" s="61" t="s">
        <v>35</v>
      </c>
      <c r="F56" s="19">
        <f>F57</f>
        <v>1829.9</v>
      </c>
    </row>
    <row r="57" spans="1:6" s="3" customFormat="1" ht="15.6">
      <c r="A57" s="55"/>
      <c r="B57" s="62"/>
      <c r="C57" s="20" t="s">
        <v>520</v>
      </c>
      <c r="D57" s="13"/>
      <c r="E57" s="56" t="s">
        <v>521</v>
      </c>
      <c r="F57" s="11">
        <f>F58+F59</f>
        <v>1829.9</v>
      </c>
    </row>
    <row r="58" spans="1:6" s="3" customFormat="1" ht="27.6">
      <c r="A58" s="55"/>
      <c r="B58" s="62"/>
      <c r="C58" s="20"/>
      <c r="D58" s="13" t="s">
        <v>6</v>
      </c>
      <c r="E58" s="30" t="s">
        <v>5</v>
      </c>
      <c r="F58" s="11">
        <v>935.8</v>
      </c>
    </row>
    <row r="59" spans="1:6" s="3" customFormat="1" ht="15.6">
      <c r="A59" s="55"/>
      <c r="B59" s="62"/>
      <c r="C59" s="14"/>
      <c r="D59" s="13" t="s">
        <v>4</v>
      </c>
      <c r="E59" s="30" t="s">
        <v>3</v>
      </c>
      <c r="F59" s="11">
        <v>894.1</v>
      </c>
    </row>
    <row r="60" spans="1:6" s="3" customFormat="1" ht="30" customHeight="1">
      <c r="A60" s="55"/>
      <c r="B60" s="62"/>
      <c r="C60" s="24" t="s">
        <v>26</v>
      </c>
      <c r="D60" s="17"/>
      <c r="E60" s="23" t="s">
        <v>25</v>
      </c>
      <c r="F60" s="19">
        <f>F61+F63+F65+F67+F69</f>
        <v>939.1</v>
      </c>
    </row>
    <row r="61" spans="1:6" s="3" customFormat="1" ht="15.6">
      <c r="A61" s="65"/>
      <c r="B61" s="68"/>
      <c r="C61" s="20" t="s">
        <v>20</v>
      </c>
      <c r="D61" s="17"/>
      <c r="E61" s="63" t="s">
        <v>19</v>
      </c>
      <c r="F61" s="15">
        <f>F62</f>
        <v>230</v>
      </c>
    </row>
    <row r="62" spans="1:6" s="3" customFormat="1" ht="15.6">
      <c r="A62" s="55"/>
      <c r="B62" s="68"/>
      <c r="C62" s="17"/>
      <c r="D62" s="13" t="s">
        <v>4</v>
      </c>
      <c r="E62" s="30" t="s">
        <v>3</v>
      </c>
      <c r="F62" s="15">
        <v>230</v>
      </c>
    </row>
    <row r="63" spans="1:6" s="3" customFormat="1" ht="27.6">
      <c r="A63" s="55"/>
      <c r="B63" s="68"/>
      <c r="C63" s="20" t="s">
        <v>18</v>
      </c>
      <c r="D63" s="17"/>
      <c r="E63" s="63" t="s">
        <v>17</v>
      </c>
      <c r="F63" s="15">
        <f>F64</f>
        <v>60</v>
      </c>
    </row>
    <row r="64" spans="1:6" s="3" customFormat="1" ht="15.6">
      <c r="A64" s="55"/>
      <c r="B64" s="68"/>
      <c r="C64" s="17"/>
      <c r="D64" s="13" t="s">
        <v>2</v>
      </c>
      <c r="E64" s="18" t="s">
        <v>1</v>
      </c>
      <c r="F64" s="15">
        <v>60</v>
      </c>
    </row>
    <row r="65" spans="1:6" s="3" customFormat="1" ht="27.6">
      <c r="A65" s="55"/>
      <c r="B65" s="62"/>
      <c r="C65" s="20" t="s">
        <v>16</v>
      </c>
      <c r="D65" s="17"/>
      <c r="E65" s="63" t="s">
        <v>15</v>
      </c>
      <c r="F65" s="15">
        <f>F66</f>
        <v>150</v>
      </c>
    </row>
    <row r="66" spans="1:6" s="3" customFormat="1" ht="15.75" customHeight="1">
      <c r="A66" s="55"/>
      <c r="B66" s="62"/>
      <c r="C66" s="17"/>
      <c r="D66" s="13" t="s">
        <v>4</v>
      </c>
      <c r="E66" s="30" t="s">
        <v>3</v>
      </c>
      <c r="F66" s="15">
        <v>150</v>
      </c>
    </row>
    <row r="67" spans="1:6" s="3" customFormat="1" ht="15.6">
      <c r="A67" s="55"/>
      <c r="B67" s="62"/>
      <c r="C67" s="20" t="s">
        <v>14</v>
      </c>
      <c r="D67" s="17"/>
      <c r="E67" s="63" t="s">
        <v>13</v>
      </c>
      <c r="F67" s="15">
        <f>F68</f>
        <v>100</v>
      </c>
    </row>
    <row r="68" spans="1:6" s="3" customFormat="1" ht="15.6">
      <c r="A68" s="55"/>
      <c r="B68" s="62"/>
      <c r="C68" s="17"/>
      <c r="D68" s="13" t="s">
        <v>4</v>
      </c>
      <c r="E68" s="30" t="s">
        <v>3</v>
      </c>
      <c r="F68" s="15">
        <v>100</v>
      </c>
    </row>
    <row r="69" spans="1:6" s="3" customFormat="1" ht="15.6">
      <c r="A69" s="55"/>
      <c r="B69" s="62"/>
      <c r="C69" s="20" t="s">
        <v>594</v>
      </c>
      <c r="D69" s="17"/>
      <c r="E69" s="29" t="s">
        <v>564</v>
      </c>
      <c r="F69" s="19">
        <f>F70</f>
        <v>399.1</v>
      </c>
    </row>
    <row r="70" spans="1:6" s="3" customFormat="1" ht="15.6">
      <c r="A70" s="55"/>
      <c r="B70" s="62"/>
      <c r="C70" s="17"/>
      <c r="D70" s="13" t="s">
        <v>2</v>
      </c>
      <c r="E70" s="12" t="s">
        <v>1</v>
      </c>
      <c r="F70" s="19">
        <v>399.1</v>
      </c>
    </row>
    <row r="71" spans="1:6" s="3" customFormat="1" ht="47.25" customHeight="1">
      <c r="A71" s="55"/>
      <c r="B71" s="62"/>
      <c r="C71" s="24" t="s">
        <v>10</v>
      </c>
      <c r="D71" s="14"/>
      <c r="E71" s="69" t="s">
        <v>9</v>
      </c>
      <c r="F71" s="22">
        <f>F72</f>
        <v>5818.0999999999995</v>
      </c>
    </row>
    <row r="72" spans="1:6" s="3" customFormat="1" ht="30" customHeight="1">
      <c r="A72" s="55"/>
      <c r="B72" s="62"/>
      <c r="C72" s="20" t="s">
        <v>8</v>
      </c>
      <c r="D72" s="13"/>
      <c r="E72" s="63" t="s">
        <v>7</v>
      </c>
      <c r="F72" s="19">
        <f>F73+F74+F75</f>
        <v>5818.0999999999995</v>
      </c>
    </row>
    <row r="73" spans="1:6" s="3" customFormat="1" ht="27.6">
      <c r="A73" s="55"/>
      <c r="B73" s="62"/>
      <c r="C73" s="17"/>
      <c r="D73" s="13" t="s">
        <v>6</v>
      </c>
      <c r="E73" s="30" t="s">
        <v>5</v>
      </c>
      <c r="F73" s="15">
        <v>3104.3</v>
      </c>
    </row>
    <row r="74" spans="1:6" s="3" customFormat="1" ht="15.6">
      <c r="A74" s="55"/>
      <c r="B74" s="62"/>
      <c r="C74" s="17"/>
      <c r="D74" s="13" t="s">
        <v>4</v>
      </c>
      <c r="E74" s="30" t="s">
        <v>3</v>
      </c>
      <c r="F74" s="15">
        <v>2664.1</v>
      </c>
    </row>
    <row r="75" spans="1:6" s="3" customFormat="1" ht="15.75" customHeight="1">
      <c r="A75" s="55"/>
      <c r="B75" s="62"/>
      <c r="C75" s="14"/>
      <c r="D75" s="13" t="s">
        <v>2</v>
      </c>
      <c r="E75" s="30" t="s">
        <v>1</v>
      </c>
      <c r="F75" s="11">
        <v>49.7</v>
      </c>
    </row>
    <row r="76" spans="1:6" s="3" customFormat="1" ht="15.6">
      <c r="A76" s="55"/>
      <c r="B76" s="25" t="s">
        <v>333</v>
      </c>
      <c r="C76" s="17"/>
      <c r="D76" s="13"/>
      <c r="E76" s="56" t="s">
        <v>499</v>
      </c>
      <c r="F76" s="19">
        <f>F77+F84</f>
        <v>2005.6</v>
      </c>
    </row>
    <row r="77" spans="1:6" s="59" customFormat="1" ht="31.5" customHeight="1">
      <c r="A77" s="53"/>
      <c r="B77" s="32" t="s">
        <v>334</v>
      </c>
      <c r="C77" s="57"/>
      <c r="D77" s="57"/>
      <c r="E77" s="56" t="s">
        <v>335</v>
      </c>
      <c r="F77" s="36">
        <f t="shared" ref="F77:F80" si="6">F78</f>
        <v>1982.5</v>
      </c>
    </row>
    <row r="78" spans="1:6" s="3" customFormat="1" ht="31.5" customHeight="1">
      <c r="A78" s="55"/>
      <c r="B78" s="62"/>
      <c r="C78" s="24" t="s">
        <v>42</v>
      </c>
      <c r="D78" s="17"/>
      <c r="E78" s="61" t="s">
        <v>474</v>
      </c>
      <c r="F78" s="15">
        <f t="shared" si="6"/>
        <v>1982.5</v>
      </c>
    </row>
    <row r="79" spans="1:6" s="3" customFormat="1" ht="27.6">
      <c r="A79" s="55"/>
      <c r="B79" s="62"/>
      <c r="C79" s="20" t="s">
        <v>41</v>
      </c>
      <c r="D79" s="13"/>
      <c r="E79" s="56" t="s">
        <v>40</v>
      </c>
      <c r="F79" s="15">
        <f t="shared" si="6"/>
        <v>1982.5</v>
      </c>
    </row>
    <row r="80" spans="1:6" s="3" customFormat="1" ht="15.6">
      <c r="A80" s="55"/>
      <c r="B80" s="62"/>
      <c r="C80" s="20" t="s">
        <v>39</v>
      </c>
      <c r="D80" s="13"/>
      <c r="E80" s="63" t="s">
        <v>38</v>
      </c>
      <c r="F80" s="19">
        <f t="shared" si="6"/>
        <v>1982.5</v>
      </c>
    </row>
    <row r="81" spans="1:6" s="3" customFormat="1" ht="27.6">
      <c r="A81" s="55"/>
      <c r="B81" s="62"/>
      <c r="C81" s="20" t="s">
        <v>37</v>
      </c>
      <c r="D81" s="13"/>
      <c r="E81" s="63" t="s">
        <v>7</v>
      </c>
      <c r="F81" s="19">
        <f>F82+F83</f>
        <v>1982.5</v>
      </c>
    </row>
    <row r="82" spans="1:6" s="3" customFormat="1" ht="27.6">
      <c r="A82" s="55"/>
      <c r="B82" s="62"/>
      <c r="C82" s="17"/>
      <c r="D82" s="13" t="s">
        <v>6</v>
      </c>
      <c r="E82" s="30" t="s">
        <v>5</v>
      </c>
      <c r="F82" s="15">
        <v>1739</v>
      </c>
    </row>
    <row r="83" spans="1:6" s="3" customFormat="1" ht="15.6">
      <c r="A83" s="55"/>
      <c r="B83" s="62"/>
      <c r="C83" s="17"/>
      <c r="D83" s="13" t="s">
        <v>4</v>
      </c>
      <c r="E83" s="30" t="s">
        <v>3</v>
      </c>
      <c r="F83" s="15">
        <v>243.5</v>
      </c>
    </row>
    <row r="84" spans="1:6" s="3" customFormat="1" ht="17.25" customHeight="1">
      <c r="A84" s="55"/>
      <c r="B84" s="25" t="s">
        <v>336</v>
      </c>
      <c r="C84" s="17"/>
      <c r="D84" s="13"/>
      <c r="E84" s="30" t="s">
        <v>337</v>
      </c>
      <c r="F84" s="19">
        <f t="shared" ref="F84:F85" si="7">F85</f>
        <v>23.1</v>
      </c>
    </row>
    <row r="85" spans="1:6" s="3" customFormat="1" ht="27.6">
      <c r="A85" s="55"/>
      <c r="B85" s="62"/>
      <c r="C85" s="24" t="s">
        <v>181</v>
      </c>
      <c r="D85" s="17"/>
      <c r="E85" s="41" t="s">
        <v>468</v>
      </c>
      <c r="F85" s="19">
        <f t="shared" si="7"/>
        <v>23.1</v>
      </c>
    </row>
    <row r="86" spans="1:6" s="3" customFormat="1" ht="27.6">
      <c r="A86" s="55"/>
      <c r="B86" s="62"/>
      <c r="C86" s="20" t="s">
        <v>169</v>
      </c>
      <c r="D86" s="17"/>
      <c r="E86" s="30" t="s">
        <v>168</v>
      </c>
      <c r="F86" s="19">
        <f>F87+F90</f>
        <v>23.1</v>
      </c>
    </row>
    <row r="87" spans="1:6" s="3" customFormat="1" ht="29.25" customHeight="1">
      <c r="A87" s="55"/>
      <c r="B87" s="62"/>
      <c r="C87" s="20" t="s">
        <v>167</v>
      </c>
      <c r="D87" s="17"/>
      <c r="E87" s="30" t="s">
        <v>166</v>
      </c>
      <c r="F87" s="19">
        <f t="shared" ref="F87:F88" si="8">F88</f>
        <v>22.1</v>
      </c>
    </row>
    <row r="88" spans="1:6" s="3" customFormat="1" ht="16.5" customHeight="1">
      <c r="A88" s="55"/>
      <c r="B88" s="62"/>
      <c r="C88" s="20" t="s">
        <v>165</v>
      </c>
      <c r="D88" s="17"/>
      <c r="E88" s="63" t="s">
        <v>43</v>
      </c>
      <c r="F88" s="19">
        <f t="shared" si="8"/>
        <v>22.1</v>
      </c>
    </row>
    <row r="89" spans="1:6" s="3" customFormat="1" ht="15.6">
      <c r="A89" s="55"/>
      <c r="B89" s="62"/>
      <c r="C89" s="17"/>
      <c r="D89" s="13" t="s">
        <v>4</v>
      </c>
      <c r="E89" s="30" t="s">
        <v>3</v>
      </c>
      <c r="F89" s="19">
        <v>22.1</v>
      </c>
    </row>
    <row r="90" spans="1:6" s="3" customFormat="1" ht="32.25" customHeight="1">
      <c r="A90" s="55"/>
      <c r="B90" s="62"/>
      <c r="C90" s="20" t="s">
        <v>509</v>
      </c>
      <c r="D90" s="17"/>
      <c r="E90" s="18" t="s">
        <v>511</v>
      </c>
      <c r="F90" s="19">
        <f t="shared" ref="F90:F91" si="9">F91</f>
        <v>1</v>
      </c>
    </row>
    <row r="91" spans="1:6" s="3" customFormat="1" ht="16.5" customHeight="1">
      <c r="A91" s="55"/>
      <c r="B91" s="62"/>
      <c r="C91" s="20" t="s">
        <v>510</v>
      </c>
      <c r="D91" s="17"/>
      <c r="E91" s="29" t="s">
        <v>43</v>
      </c>
      <c r="F91" s="19">
        <f t="shared" si="9"/>
        <v>1</v>
      </c>
    </row>
    <row r="92" spans="1:6" s="3" customFormat="1" ht="15.6">
      <c r="A92" s="55"/>
      <c r="B92" s="62"/>
      <c r="C92" s="17"/>
      <c r="D92" s="13" t="s">
        <v>4</v>
      </c>
      <c r="E92" s="18" t="s">
        <v>3</v>
      </c>
      <c r="F92" s="19">
        <v>1</v>
      </c>
    </row>
    <row r="93" spans="1:6" s="3" customFormat="1" ht="15.6">
      <c r="A93" s="55"/>
      <c r="B93" s="25" t="s">
        <v>338</v>
      </c>
      <c r="C93" s="17"/>
      <c r="D93" s="13"/>
      <c r="E93" s="30" t="s">
        <v>339</v>
      </c>
      <c r="F93" s="19">
        <f>F94+F100+F115</f>
        <v>70256.700000000012</v>
      </c>
    </row>
    <row r="94" spans="1:6" s="3" customFormat="1" ht="18" customHeight="1">
      <c r="A94" s="55"/>
      <c r="B94" s="25" t="s">
        <v>340</v>
      </c>
      <c r="C94" s="17"/>
      <c r="D94" s="13"/>
      <c r="E94" s="30" t="s">
        <v>341</v>
      </c>
      <c r="F94" s="19">
        <f t="shared" ref="F94:F98" si="10">F95</f>
        <v>50</v>
      </c>
    </row>
    <row r="95" spans="1:6" s="3" customFormat="1" ht="30.75" customHeight="1">
      <c r="A95" s="55"/>
      <c r="B95" s="62"/>
      <c r="C95" s="24" t="s">
        <v>157</v>
      </c>
      <c r="D95" s="17"/>
      <c r="E95" s="61" t="s">
        <v>449</v>
      </c>
      <c r="F95" s="19">
        <f t="shared" si="10"/>
        <v>50</v>
      </c>
    </row>
    <row r="96" spans="1:6" s="3" customFormat="1" ht="19.5" customHeight="1">
      <c r="A96" s="55"/>
      <c r="B96" s="62"/>
      <c r="C96" s="20" t="s">
        <v>156</v>
      </c>
      <c r="D96" s="25"/>
      <c r="E96" s="64" t="s">
        <v>155</v>
      </c>
      <c r="F96" s="19">
        <f t="shared" si="10"/>
        <v>50</v>
      </c>
    </row>
    <row r="97" spans="1:6" s="3" customFormat="1" ht="19.5" customHeight="1">
      <c r="A97" s="65"/>
      <c r="B97" s="62"/>
      <c r="C97" s="20" t="s">
        <v>148</v>
      </c>
      <c r="D97" s="25"/>
      <c r="E97" s="64" t="s">
        <v>147</v>
      </c>
      <c r="F97" s="19">
        <f t="shared" si="10"/>
        <v>50</v>
      </c>
    </row>
    <row r="98" spans="1:6" s="3" customFormat="1" ht="15.6">
      <c r="A98" s="65"/>
      <c r="B98" s="62"/>
      <c r="C98" s="20" t="s">
        <v>146</v>
      </c>
      <c r="D98" s="13"/>
      <c r="E98" s="30" t="s">
        <v>145</v>
      </c>
      <c r="F98" s="19">
        <f t="shared" si="10"/>
        <v>50</v>
      </c>
    </row>
    <row r="99" spans="1:6" s="3" customFormat="1" ht="15.6">
      <c r="A99" s="55"/>
      <c r="B99" s="62"/>
      <c r="C99" s="17"/>
      <c r="D99" s="13" t="s">
        <v>2</v>
      </c>
      <c r="E99" s="30" t="s">
        <v>1</v>
      </c>
      <c r="F99" s="19">
        <v>50</v>
      </c>
    </row>
    <row r="100" spans="1:6" s="3" customFormat="1" ht="18" customHeight="1">
      <c r="A100" s="55"/>
      <c r="B100" s="25" t="s">
        <v>342</v>
      </c>
      <c r="C100" s="17"/>
      <c r="D100" s="13"/>
      <c r="E100" s="30" t="s">
        <v>343</v>
      </c>
      <c r="F100" s="19">
        <f t="shared" ref="F100:F101" si="11">F101</f>
        <v>70029.700000000012</v>
      </c>
    </row>
    <row r="101" spans="1:6" s="3" customFormat="1" ht="30.75" customHeight="1">
      <c r="A101" s="55"/>
      <c r="B101" s="62"/>
      <c r="C101" s="24" t="s">
        <v>157</v>
      </c>
      <c r="D101" s="17"/>
      <c r="E101" s="61" t="s">
        <v>449</v>
      </c>
      <c r="F101" s="19">
        <f t="shared" si="11"/>
        <v>70029.700000000012</v>
      </c>
    </row>
    <row r="102" spans="1:6" s="3" customFormat="1" ht="18.75" customHeight="1">
      <c r="A102" s="55"/>
      <c r="B102" s="62"/>
      <c r="C102" s="20" t="s">
        <v>156</v>
      </c>
      <c r="D102" s="25"/>
      <c r="E102" s="64" t="s">
        <v>155</v>
      </c>
      <c r="F102" s="19">
        <f>F103+F112+F106</f>
        <v>70029.700000000012</v>
      </c>
    </row>
    <row r="103" spans="1:6" s="3" customFormat="1" ht="27.6">
      <c r="A103" s="65"/>
      <c r="B103" s="62"/>
      <c r="C103" s="20" t="s">
        <v>154</v>
      </c>
      <c r="D103" s="13"/>
      <c r="E103" s="30" t="s">
        <v>153</v>
      </c>
      <c r="F103" s="19">
        <f t="shared" ref="F103:F104" si="12">F104</f>
        <v>35222.199999999997</v>
      </c>
    </row>
    <row r="104" spans="1:6" s="3" customFormat="1" ht="15.6">
      <c r="A104" s="65"/>
      <c r="B104" s="60"/>
      <c r="C104" s="20" t="s">
        <v>152</v>
      </c>
      <c r="D104" s="13"/>
      <c r="E104" s="30" t="s">
        <v>149</v>
      </c>
      <c r="F104" s="19">
        <f t="shared" si="12"/>
        <v>35222.199999999997</v>
      </c>
    </row>
    <row r="105" spans="1:6" s="3" customFormat="1" ht="15.6">
      <c r="A105" s="65"/>
      <c r="B105" s="60"/>
      <c r="C105" s="25"/>
      <c r="D105" s="13" t="s">
        <v>4</v>
      </c>
      <c r="E105" s="18" t="s">
        <v>3</v>
      </c>
      <c r="F105" s="19">
        <v>35222.199999999997</v>
      </c>
    </row>
    <row r="106" spans="1:6" s="3" customFormat="1" ht="19.5" customHeight="1">
      <c r="A106" s="65"/>
      <c r="B106" s="60"/>
      <c r="C106" s="20" t="s">
        <v>574</v>
      </c>
      <c r="D106" s="13"/>
      <c r="E106" s="18" t="s">
        <v>575</v>
      </c>
      <c r="F106" s="19">
        <f>F110+F107</f>
        <v>34240.200000000004</v>
      </c>
    </row>
    <row r="107" spans="1:6" s="3" customFormat="1" ht="27.6">
      <c r="A107" s="65"/>
      <c r="B107" s="60"/>
      <c r="C107" s="20" t="s">
        <v>590</v>
      </c>
      <c r="D107" s="13"/>
      <c r="E107" s="18" t="s">
        <v>591</v>
      </c>
      <c r="F107" s="19">
        <f>F108+F109</f>
        <v>33003.600000000006</v>
      </c>
    </row>
    <row r="108" spans="1:6" s="3" customFormat="1" ht="15.6">
      <c r="A108" s="65"/>
      <c r="B108" s="60"/>
      <c r="C108" s="25"/>
      <c r="D108" s="13" t="s">
        <v>4</v>
      </c>
      <c r="E108" s="18" t="s">
        <v>3</v>
      </c>
      <c r="F108" s="19">
        <v>23495.4</v>
      </c>
    </row>
    <row r="109" spans="1:6" s="3" customFormat="1" ht="15.6">
      <c r="A109" s="65"/>
      <c r="B109" s="60"/>
      <c r="C109" s="25"/>
      <c r="D109" s="13" t="s">
        <v>73</v>
      </c>
      <c r="E109" s="29" t="s">
        <v>72</v>
      </c>
      <c r="F109" s="19">
        <v>9508.2000000000007</v>
      </c>
    </row>
    <row r="110" spans="1:6" s="3" customFormat="1" ht="27.6">
      <c r="A110" s="65"/>
      <c r="B110" s="60"/>
      <c r="C110" s="20" t="s">
        <v>592</v>
      </c>
      <c r="D110" s="13"/>
      <c r="E110" s="18" t="s">
        <v>593</v>
      </c>
      <c r="F110" s="19">
        <f>F111</f>
        <v>1236.5999999999999</v>
      </c>
    </row>
    <row r="111" spans="1:6" s="3" customFormat="1" ht="15.6">
      <c r="A111" s="65"/>
      <c r="B111" s="60"/>
      <c r="C111" s="25"/>
      <c r="D111" s="13" t="s">
        <v>4</v>
      </c>
      <c r="E111" s="18" t="s">
        <v>3</v>
      </c>
      <c r="F111" s="19">
        <v>1236.5999999999999</v>
      </c>
    </row>
    <row r="112" spans="1:6" s="3" customFormat="1" ht="33" customHeight="1">
      <c r="A112" s="65"/>
      <c r="B112" s="60"/>
      <c r="C112" s="20" t="s">
        <v>151</v>
      </c>
      <c r="D112" s="13"/>
      <c r="E112" s="18" t="s">
        <v>619</v>
      </c>
      <c r="F112" s="19">
        <f t="shared" ref="F112:F113" si="13">F113</f>
        <v>567.29999999999995</v>
      </c>
    </row>
    <row r="113" spans="1:6" s="3" customFormat="1" ht="15.6">
      <c r="A113" s="65"/>
      <c r="B113" s="60"/>
      <c r="C113" s="20" t="s">
        <v>150</v>
      </c>
      <c r="D113" s="13"/>
      <c r="E113" s="18" t="s">
        <v>149</v>
      </c>
      <c r="F113" s="19">
        <f t="shared" si="13"/>
        <v>567.29999999999995</v>
      </c>
    </row>
    <row r="114" spans="1:6" s="3" customFormat="1" ht="15.6">
      <c r="A114" s="65"/>
      <c r="B114" s="60"/>
      <c r="C114" s="25"/>
      <c r="D114" s="13" t="s">
        <v>104</v>
      </c>
      <c r="E114" s="18" t="s">
        <v>103</v>
      </c>
      <c r="F114" s="19">
        <v>567.29999999999995</v>
      </c>
    </row>
    <row r="115" spans="1:6" s="3" customFormat="1" ht="18" customHeight="1">
      <c r="A115" s="55"/>
      <c r="B115" s="25" t="s">
        <v>344</v>
      </c>
      <c r="C115" s="17"/>
      <c r="D115" s="13"/>
      <c r="E115" s="30" t="s">
        <v>345</v>
      </c>
      <c r="F115" s="19">
        <f>F116+F121</f>
        <v>177</v>
      </c>
    </row>
    <row r="116" spans="1:6" s="3" customFormat="1" ht="30" customHeight="1">
      <c r="A116" s="55"/>
      <c r="B116" s="62"/>
      <c r="C116" s="24" t="s">
        <v>164</v>
      </c>
      <c r="D116" s="13"/>
      <c r="E116" s="41" t="s">
        <v>469</v>
      </c>
      <c r="F116" s="19">
        <f t="shared" ref="F116:F119" si="14">F117</f>
        <v>150</v>
      </c>
    </row>
    <row r="117" spans="1:6" s="3" customFormat="1" ht="16.5" customHeight="1">
      <c r="A117" s="55"/>
      <c r="B117" s="62"/>
      <c r="C117" s="20" t="s">
        <v>163</v>
      </c>
      <c r="D117" s="17"/>
      <c r="E117" s="30" t="s">
        <v>162</v>
      </c>
      <c r="F117" s="19">
        <f t="shared" si="14"/>
        <v>150</v>
      </c>
    </row>
    <row r="118" spans="1:6" s="3" customFormat="1" ht="27.6">
      <c r="A118" s="55"/>
      <c r="B118" s="62"/>
      <c r="C118" s="20" t="s">
        <v>161</v>
      </c>
      <c r="D118" s="13"/>
      <c r="E118" s="38" t="s">
        <v>160</v>
      </c>
      <c r="F118" s="19">
        <f t="shared" si="14"/>
        <v>150</v>
      </c>
    </row>
    <row r="119" spans="1:6" s="3" customFormat="1" ht="27.6">
      <c r="A119" s="55"/>
      <c r="B119" s="60"/>
      <c r="C119" s="20" t="s">
        <v>159</v>
      </c>
      <c r="D119" s="13"/>
      <c r="E119" s="63" t="s">
        <v>158</v>
      </c>
      <c r="F119" s="19">
        <f t="shared" si="14"/>
        <v>150</v>
      </c>
    </row>
    <row r="120" spans="1:6" s="3" customFormat="1" ht="14.25" customHeight="1">
      <c r="A120" s="55"/>
      <c r="B120" s="62"/>
      <c r="C120" s="17"/>
      <c r="D120" s="13" t="s">
        <v>2</v>
      </c>
      <c r="E120" s="30" t="s">
        <v>1</v>
      </c>
      <c r="F120" s="19">
        <v>150</v>
      </c>
    </row>
    <row r="121" spans="1:6" s="3" customFormat="1" ht="30" customHeight="1">
      <c r="A121" s="55"/>
      <c r="B121" s="62"/>
      <c r="C121" s="24" t="s">
        <v>26</v>
      </c>
      <c r="D121" s="17"/>
      <c r="E121" s="23" t="s">
        <v>25</v>
      </c>
      <c r="F121" s="19">
        <f>F122</f>
        <v>27</v>
      </c>
    </row>
    <row r="122" spans="1:6" s="3" customFormat="1" ht="27.6">
      <c r="A122" s="55"/>
      <c r="B122" s="62"/>
      <c r="C122" s="20" t="s">
        <v>555</v>
      </c>
      <c r="D122" s="17"/>
      <c r="E122" s="29" t="s">
        <v>556</v>
      </c>
      <c r="F122" s="15">
        <f>F123</f>
        <v>27</v>
      </c>
    </row>
    <row r="123" spans="1:6" s="3" customFormat="1" ht="15.6">
      <c r="A123" s="55"/>
      <c r="B123" s="62"/>
      <c r="C123" s="17"/>
      <c r="D123" s="13" t="s">
        <v>4</v>
      </c>
      <c r="E123" s="30" t="s">
        <v>3</v>
      </c>
      <c r="F123" s="15">
        <v>27</v>
      </c>
    </row>
    <row r="124" spans="1:6" s="3" customFormat="1" ht="14.25" customHeight="1">
      <c r="A124" s="65"/>
      <c r="B124" s="25" t="s">
        <v>346</v>
      </c>
      <c r="C124" s="25"/>
      <c r="D124" s="13"/>
      <c r="E124" s="30" t="s">
        <v>347</v>
      </c>
      <c r="F124" s="19">
        <f>F125+F134+F143</f>
        <v>5211</v>
      </c>
    </row>
    <row r="125" spans="1:6" s="3" customFormat="1" ht="15" customHeight="1">
      <c r="A125" s="55"/>
      <c r="B125" s="25" t="s">
        <v>348</v>
      </c>
      <c r="C125" s="17"/>
      <c r="D125" s="13"/>
      <c r="E125" s="30" t="s">
        <v>349</v>
      </c>
      <c r="F125" s="19">
        <f t="shared" ref="F125:F129" si="15">F126</f>
        <v>450.9</v>
      </c>
    </row>
    <row r="126" spans="1:6" s="3" customFormat="1" ht="28.5" customHeight="1">
      <c r="A126" s="55"/>
      <c r="B126" s="62"/>
      <c r="C126" s="24" t="s">
        <v>157</v>
      </c>
      <c r="D126" s="17"/>
      <c r="E126" s="61" t="s">
        <v>449</v>
      </c>
      <c r="F126" s="19">
        <f t="shared" si="15"/>
        <v>450.9</v>
      </c>
    </row>
    <row r="127" spans="1:6" s="3" customFormat="1" ht="15.6">
      <c r="A127" s="65"/>
      <c r="B127" s="62"/>
      <c r="C127" s="20" t="s">
        <v>140</v>
      </c>
      <c r="D127" s="13"/>
      <c r="E127" s="30" t="s">
        <v>139</v>
      </c>
      <c r="F127" s="19">
        <f>F128+F131</f>
        <v>450.9</v>
      </c>
    </row>
    <row r="128" spans="1:6" s="3" customFormat="1" ht="47.25" customHeight="1">
      <c r="A128" s="55"/>
      <c r="B128" s="62"/>
      <c r="C128" s="20" t="s">
        <v>138</v>
      </c>
      <c r="D128" s="25"/>
      <c r="E128" s="64" t="s">
        <v>137</v>
      </c>
      <c r="F128" s="19">
        <f t="shared" si="15"/>
        <v>308.3</v>
      </c>
    </row>
    <row r="129" spans="1:6" s="3" customFormat="1" ht="27.6">
      <c r="A129" s="55"/>
      <c r="B129" s="62"/>
      <c r="C129" s="20" t="s">
        <v>136</v>
      </c>
      <c r="D129" s="25"/>
      <c r="E129" s="64" t="s">
        <v>135</v>
      </c>
      <c r="F129" s="19">
        <f t="shared" si="15"/>
        <v>308.3</v>
      </c>
    </row>
    <row r="130" spans="1:6" s="3" customFormat="1" ht="15.6">
      <c r="A130" s="65"/>
      <c r="B130" s="76"/>
      <c r="C130" s="17"/>
      <c r="D130" s="13" t="s">
        <v>2</v>
      </c>
      <c r="E130" s="30" t="s">
        <v>1</v>
      </c>
      <c r="F130" s="19">
        <v>308.3</v>
      </c>
    </row>
    <row r="131" spans="1:6" s="3" customFormat="1" ht="28.5" customHeight="1">
      <c r="A131" s="55"/>
      <c r="B131" s="62"/>
      <c r="C131" s="20" t="s">
        <v>559</v>
      </c>
      <c r="D131" s="25"/>
      <c r="E131" s="153" t="s">
        <v>560</v>
      </c>
      <c r="F131" s="19">
        <f t="shared" ref="F131:F132" si="16">F132</f>
        <v>142.6</v>
      </c>
    </row>
    <row r="132" spans="1:6" s="3" customFormat="1" ht="15.6">
      <c r="A132" s="55"/>
      <c r="B132" s="62"/>
      <c r="C132" s="20" t="s">
        <v>557</v>
      </c>
      <c r="D132" s="25"/>
      <c r="E132" s="153" t="s">
        <v>558</v>
      </c>
      <c r="F132" s="19">
        <f t="shared" si="16"/>
        <v>142.6</v>
      </c>
    </row>
    <row r="133" spans="1:6" s="3" customFormat="1" ht="15.6">
      <c r="A133" s="65"/>
      <c r="B133" s="76"/>
      <c r="C133" s="17"/>
      <c r="D133" s="13" t="s">
        <v>4</v>
      </c>
      <c r="E133" s="18" t="s">
        <v>3</v>
      </c>
      <c r="F133" s="19">
        <v>142.6</v>
      </c>
    </row>
    <row r="134" spans="1:6" s="3" customFormat="1" ht="15" customHeight="1">
      <c r="A134" s="55"/>
      <c r="B134" s="25" t="s">
        <v>350</v>
      </c>
      <c r="C134" s="17"/>
      <c r="D134" s="13"/>
      <c r="E134" s="30" t="s">
        <v>351</v>
      </c>
      <c r="F134" s="19">
        <f>F135+F140</f>
        <v>4613.1000000000004</v>
      </c>
    </row>
    <row r="135" spans="1:6" s="3" customFormat="1" ht="30" customHeight="1">
      <c r="A135" s="55"/>
      <c r="B135" s="62"/>
      <c r="C135" s="24" t="s">
        <v>157</v>
      </c>
      <c r="D135" s="17"/>
      <c r="E135" s="61" t="s">
        <v>449</v>
      </c>
      <c r="F135" s="19">
        <f t="shared" ref="F135:F140" si="17">F136</f>
        <v>143.1</v>
      </c>
    </row>
    <row r="136" spans="1:6" s="3" customFormat="1" ht="15.6">
      <c r="A136" s="65"/>
      <c r="B136" s="68"/>
      <c r="C136" s="20" t="s">
        <v>134</v>
      </c>
      <c r="D136" s="13"/>
      <c r="E136" s="30" t="s">
        <v>133</v>
      </c>
      <c r="F136" s="19">
        <f t="shared" si="17"/>
        <v>143.1</v>
      </c>
    </row>
    <row r="137" spans="1:6" s="3" customFormat="1" ht="27.6">
      <c r="A137" s="65"/>
      <c r="B137" s="68"/>
      <c r="C137" s="20" t="s">
        <v>132</v>
      </c>
      <c r="D137" s="13"/>
      <c r="E137" s="30" t="s">
        <v>131</v>
      </c>
      <c r="F137" s="19">
        <f t="shared" si="17"/>
        <v>143.1</v>
      </c>
    </row>
    <row r="138" spans="1:6" s="3" customFormat="1" ht="15.6">
      <c r="A138" s="55"/>
      <c r="B138" s="68"/>
      <c r="C138" s="20" t="s">
        <v>130</v>
      </c>
      <c r="D138" s="25"/>
      <c r="E138" s="64" t="s">
        <v>129</v>
      </c>
      <c r="F138" s="19">
        <f t="shared" si="17"/>
        <v>143.1</v>
      </c>
    </row>
    <row r="139" spans="1:6" s="3" customFormat="1" ht="15.6">
      <c r="A139" s="55"/>
      <c r="B139" s="68"/>
      <c r="C139" s="17"/>
      <c r="D139" s="20" t="s">
        <v>73</v>
      </c>
      <c r="E139" s="63" t="s">
        <v>72</v>
      </c>
      <c r="F139" s="19">
        <v>143.1</v>
      </c>
    </row>
    <row r="140" spans="1:6" s="3" customFormat="1" ht="30" customHeight="1">
      <c r="A140" s="55"/>
      <c r="B140" s="62"/>
      <c r="C140" s="24" t="s">
        <v>26</v>
      </c>
      <c r="D140" s="17"/>
      <c r="E140" s="23" t="s">
        <v>25</v>
      </c>
      <c r="F140" s="19">
        <f t="shared" si="17"/>
        <v>4470</v>
      </c>
    </row>
    <row r="141" spans="1:6" s="3" customFormat="1" ht="27.6">
      <c r="A141" s="55"/>
      <c r="B141" s="68"/>
      <c r="C141" s="20" t="s">
        <v>12</v>
      </c>
      <c r="D141" s="17"/>
      <c r="E141" s="16" t="s">
        <v>11</v>
      </c>
      <c r="F141" s="15">
        <f>F142</f>
        <v>4470</v>
      </c>
    </row>
    <row r="142" spans="1:6" s="3" customFormat="1" ht="15.6">
      <c r="A142" s="55"/>
      <c r="B142" s="68"/>
      <c r="C142" s="17"/>
      <c r="D142" s="13" t="s">
        <v>2</v>
      </c>
      <c r="E142" s="12" t="s">
        <v>1</v>
      </c>
      <c r="F142" s="15">
        <v>4470</v>
      </c>
    </row>
    <row r="143" spans="1:6" s="3" customFormat="1" ht="15" customHeight="1">
      <c r="A143" s="55"/>
      <c r="B143" s="25" t="s">
        <v>352</v>
      </c>
      <c r="C143" s="17"/>
      <c r="D143" s="13"/>
      <c r="E143" s="30" t="s">
        <v>353</v>
      </c>
      <c r="F143" s="19">
        <f t="shared" ref="F143:F145" si="18">F144</f>
        <v>147</v>
      </c>
    </row>
    <row r="144" spans="1:6" s="3" customFormat="1" ht="33" customHeight="1">
      <c r="A144" s="55"/>
      <c r="B144" s="62"/>
      <c r="C144" s="24" t="s">
        <v>157</v>
      </c>
      <c r="D144" s="17"/>
      <c r="E144" s="61" t="s">
        <v>449</v>
      </c>
      <c r="F144" s="19">
        <f t="shared" si="18"/>
        <v>147</v>
      </c>
    </row>
    <row r="145" spans="1:6" s="3" customFormat="1" ht="17.25" customHeight="1">
      <c r="A145" s="55"/>
      <c r="B145" s="66"/>
      <c r="C145" s="20" t="s">
        <v>128</v>
      </c>
      <c r="D145" s="13"/>
      <c r="E145" s="30" t="s">
        <v>127</v>
      </c>
      <c r="F145" s="19">
        <f t="shared" si="18"/>
        <v>147</v>
      </c>
    </row>
    <row r="146" spans="1:6" s="3" customFormat="1" ht="27.6">
      <c r="A146" s="55"/>
      <c r="B146" s="66"/>
      <c r="C146" s="20" t="s">
        <v>126</v>
      </c>
      <c r="D146" s="13"/>
      <c r="E146" s="30" t="s">
        <v>125</v>
      </c>
      <c r="F146" s="19">
        <f>F147+F149</f>
        <v>147</v>
      </c>
    </row>
    <row r="147" spans="1:6" s="3" customFormat="1" ht="15.6">
      <c r="A147" s="65"/>
      <c r="B147" s="66"/>
      <c r="C147" s="20" t="s">
        <v>124</v>
      </c>
      <c r="D147" s="25"/>
      <c r="E147" s="64" t="s">
        <v>123</v>
      </c>
      <c r="F147" s="19">
        <f>F148</f>
        <v>66.099999999999994</v>
      </c>
    </row>
    <row r="148" spans="1:6" s="3" customFormat="1" ht="15.6">
      <c r="A148" s="55"/>
      <c r="B148" s="66"/>
      <c r="C148" s="17"/>
      <c r="D148" s="13" t="s">
        <v>4</v>
      </c>
      <c r="E148" s="30" t="s">
        <v>3</v>
      </c>
      <c r="F148" s="19">
        <v>66.099999999999994</v>
      </c>
    </row>
    <row r="149" spans="1:6" s="3" customFormat="1" ht="27.6">
      <c r="A149" s="55"/>
      <c r="B149" s="66"/>
      <c r="C149" s="20" t="s">
        <v>122</v>
      </c>
      <c r="D149" s="13"/>
      <c r="E149" s="30" t="s">
        <v>121</v>
      </c>
      <c r="F149" s="19">
        <f>F150</f>
        <v>80.900000000000006</v>
      </c>
    </row>
    <row r="150" spans="1:6" s="3" customFormat="1" ht="14.25" customHeight="1">
      <c r="A150" s="65"/>
      <c r="B150" s="66"/>
      <c r="C150" s="25"/>
      <c r="D150" s="13" t="s">
        <v>4</v>
      </c>
      <c r="E150" s="30" t="s">
        <v>3</v>
      </c>
      <c r="F150" s="19">
        <v>80.900000000000006</v>
      </c>
    </row>
    <row r="151" spans="1:6" s="3" customFormat="1" ht="16.5" customHeight="1">
      <c r="A151" s="53"/>
      <c r="B151" s="25" t="s">
        <v>354</v>
      </c>
      <c r="C151" s="14"/>
      <c r="D151" s="14"/>
      <c r="E151" s="56" t="s">
        <v>355</v>
      </c>
      <c r="F151" s="77">
        <f>F160+F152</f>
        <v>13403.9</v>
      </c>
    </row>
    <row r="152" spans="1:6" s="3" customFormat="1" ht="16.5" customHeight="1">
      <c r="A152" s="53"/>
      <c r="B152" s="25" t="s">
        <v>381</v>
      </c>
      <c r="C152" s="14"/>
      <c r="D152" s="14"/>
      <c r="E152" s="56" t="s">
        <v>382</v>
      </c>
      <c r="F152" s="77">
        <f>F153</f>
        <v>116</v>
      </c>
    </row>
    <row r="153" spans="1:6" s="3" customFormat="1" ht="29.25" customHeight="1">
      <c r="A153" s="55"/>
      <c r="B153" s="62"/>
      <c r="C153" s="24" t="s">
        <v>62</v>
      </c>
      <c r="D153" s="17"/>
      <c r="E153" s="61" t="s">
        <v>473</v>
      </c>
      <c r="F153" s="9">
        <f t="shared" ref="F153:F158" si="19">F154</f>
        <v>116</v>
      </c>
    </row>
    <row r="154" spans="1:6" s="3" customFormat="1" ht="17.25" customHeight="1">
      <c r="A154" s="55"/>
      <c r="B154" s="62"/>
      <c r="C154" s="20" t="s">
        <v>595</v>
      </c>
      <c r="D154" s="13"/>
      <c r="E154" s="18" t="s">
        <v>596</v>
      </c>
      <c r="F154" s="19">
        <f t="shared" si="19"/>
        <v>116</v>
      </c>
    </row>
    <row r="155" spans="1:6" s="3" customFormat="1" ht="15.6">
      <c r="A155" s="55"/>
      <c r="B155" s="62"/>
      <c r="C155" s="20" t="s">
        <v>597</v>
      </c>
      <c r="D155" s="13"/>
      <c r="E155" s="18" t="s">
        <v>598</v>
      </c>
      <c r="F155" s="19">
        <f>F158+F156</f>
        <v>116</v>
      </c>
    </row>
    <row r="156" spans="1:6" s="3" customFormat="1" ht="15.6">
      <c r="A156" s="55"/>
      <c r="B156" s="62"/>
      <c r="C156" s="20" t="s">
        <v>600</v>
      </c>
      <c r="D156" s="17"/>
      <c r="E156" s="29" t="s">
        <v>601</v>
      </c>
      <c r="F156" s="19">
        <f t="shared" si="19"/>
        <v>104.4</v>
      </c>
    </row>
    <row r="157" spans="1:6" s="3" customFormat="1" ht="15.6">
      <c r="A157" s="55"/>
      <c r="B157" s="62"/>
      <c r="C157" s="17"/>
      <c r="D157" s="13" t="s">
        <v>4</v>
      </c>
      <c r="E157" s="18" t="s">
        <v>3</v>
      </c>
      <c r="F157" s="19">
        <v>104.4</v>
      </c>
    </row>
    <row r="158" spans="1:6" s="3" customFormat="1" ht="15.6">
      <c r="A158" s="55"/>
      <c r="B158" s="62"/>
      <c r="C158" s="20" t="s">
        <v>599</v>
      </c>
      <c r="D158" s="17"/>
      <c r="E158" s="29" t="s">
        <v>564</v>
      </c>
      <c r="F158" s="19">
        <f t="shared" si="19"/>
        <v>11.6</v>
      </c>
    </row>
    <row r="159" spans="1:6" s="3" customFormat="1" ht="15.6">
      <c r="A159" s="55"/>
      <c r="B159" s="62"/>
      <c r="C159" s="17"/>
      <c r="D159" s="13" t="s">
        <v>4</v>
      </c>
      <c r="E159" s="18" t="s">
        <v>3</v>
      </c>
      <c r="F159" s="19">
        <v>11.6</v>
      </c>
    </row>
    <row r="160" spans="1:6" s="3" customFormat="1" ht="16.5" customHeight="1">
      <c r="A160" s="53"/>
      <c r="B160" s="25" t="s">
        <v>500</v>
      </c>
      <c r="C160" s="14"/>
      <c r="D160" s="14"/>
      <c r="E160" s="56" t="s">
        <v>501</v>
      </c>
      <c r="F160" s="77">
        <f>F161+F169+F174</f>
        <v>13287.9</v>
      </c>
    </row>
    <row r="161" spans="1:6" s="3" customFormat="1" ht="27.6">
      <c r="A161" s="55"/>
      <c r="B161" s="17"/>
      <c r="C161" s="24" t="s">
        <v>190</v>
      </c>
      <c r="D161" s="49"/>
      <c r="E161" s="69" t="s">
        <v>467</v>
      </c>
      <c r="F161" s="19">
        <f t="shared" ref="F161:F164" si="20">F162</f>
        <v>11367.599999999999</v>
      </c>
    </row>
    <row r="162" spans="1:6" s="3" customFormat="1" ht="15.6">
      <c r="A162" s="55"/>
      <c r="B162" s="62"/>
      <c r="C162" s="20" t="s">
        <v>189</v>
      </c>
      <c r="D162" s="42"/>
      <c r="E162" s="63" t="s">
        <v>188</v>
      </c>
      <c r="F162" s="19">
        <f>F163+F166</f>
        <v>11367.599999999999</v>
      </c>
    </row>
    <row r="163" spans="1:6" s="3" customFormat="1" ht="31.5" customHeight="1">
      <c r="A163" s="55"/>
      <c r="B163" s="62"/>
      <c r="C163" s="20" t="s">
        <v>184</v>
      </c>
      <c r="D163" s="13"/>
      <c r="E163" s="63" t="s">
        <v>183</v>
      </c>
      <c r="F163" s="19">
        <f t="shared" si="20"/>
        <v>11315.3</v>
      </c>
    </row>
    <row r="164" spans="1:6" s="3" customFormat="1" ht="27.6">
      <c r="A164" s="55"/>
      <c r="B164" s="62"/>
      <c r="C164" s="20" t="s">
        <v>182</v>
      </c>
      <c r="D164" s="17"/>
      <c r="E164" s="63" t="s">
        <v>7</v>
      </c>
      <c r="F164" s="19">
        <f t="shared" si="20"/>
        <v>11315.3</v>
      </c>
    </row>
    <row r="165" spans="1:6" s="3" customFormat="1" ht="15.6">
      <c r="A165" s="55"/>
      <c r="B165" s="62"/>
      <c r="C165" s="17"/>
      <c r="D165" s="13" t="s">
        <v>50</v>
      </c>
      <c r="E165" s="30" t="s">
        <v>49</v>
      </c>
      <c r="F165" s="19">
        <v>11315.3</v>
      </c>
    </row>
    <row r="166" spans="1:6" s="3" customFormat="1" ht="27.6">
      <c r="A166" s="55"/>
      <c r="B166" s="62"/>
      <c r="C166" s="20" t="s">
        <v>561</v>
      </c>
      <c r="D166" s="13"/>
      <c r="E166" s="29" t="s">
        <v>562</v>
      </c>
      <c r="F166" s="19">
        <f>F168</f>
        <v>52.3</v>
      </c>
    </row>
    <row r="167" spans="1:6" s="3" customFormat="1" ht="27.6">
      <c r="A167" s="55"/>
      <c r="B167" s="62"/>
      <c r="C167" s="20" t="s">
        <v>563</v>
      </c>
      <c r="D167" s="17"/>
      <c r="E167" s="63" t="s">
        <v>7</v>
      </c>
      <c r="F167" s="19">
        <f>F168</f>
        <v>52.3</v>
      </c>
    </row>
    <row r="168" spans="1:6" s="3" customFormat="1" ht="15.6">
      <c r="A168" s="55"/>
      <c r="B168" s="62"/>
      <c r="C168" s="17"/>
      <c r="D168" s="13" t="s">
        <v>50</v>
      </c>
      <c r="E168" s="30" t="s">
        <v>49</v>
      </c>
      <c r="F168" s="19">
        <v>52.3</v>
      </c>
    </row>
    <row r="169" spans="1:6" s="3" customFormat="1" ht="30" customHeight="1">
      <c r="A169" s="55"/>
      <c r="B169" s="62"/>
      <c r="C169" s="24" t="s">
        <v>181</v>
      </c>
      <c r="D169" s="17"/>
      <c r="E169" s="41" t="s">
        <v>468</v>
      </c>
      <c r="F169" s="19">
        <f t="shared" ref="F169:F172" si="21">F170</f>
        <v>169.7</v>
      </c>
    </row>
    <row r="170" spans="1:6" s="3" customFormat="1" ht="18" customHeight="1">
      <c r="A170" s="55"/>
      <c r="B170" s="62"/>
      <c r="C170" s="20" t="s">
        <v>180</v>
      </c>
      <c r="D170" s="17"/>
      <c r="E170" s="30" t="s">
        <v>179</v>
      </c>
      <c r="F170" s="19">
        <f t="shared" si="21"/>
        <v>169.7</v>
      </c>
    </row>
    <row r="171" spans="1:6" s="3" customFormat="1" ht="30" customHeight="1">
      <c r="A171" s="55"/>
      <c r="B171" s="62"/>
      <c r="C171" s="20" t="s">
        <v>178</v>
      </c>
      <c r="D171" s="13"/>
      <c r="E171" s="83" t="s">
        <v>177</v>
      </c>
      <c r="F171" s="19">
        <f t="shared" si="21"/>
        <v>169.7</v>
      </c>
    </row>
    <row r="172" spans="1:6" s="3" customFormat="1" ht="18.75" customHeight="1">
      <c r="A172" s="55"/>
      <c r="B172" s="62"/>
      <c r="C172" s="20" t="s">
        <v>176</v>
      </c>
      <c r="D172" s="13"/>
      <c r="E172" s="63" t="s">
        <v>43</v>
      </c>
      <c r="F172" s="19">
        <f t="shared" si="21"/>
        <v>169.7</v>
      </c>
    </row>
    <row r="173" spans="1:6" s="3" customFormat="1" ht="15.6">
      <c r="A173" s="55"/>
      <c r="B173" s="62"/>
      <c r="C173" s="17"/>
      <c r="D173" s="13" t="s">
        <v>50</v>
      </c>
      <c r="E173" s="30" t="s">
        <v>49</v>
      </c>
      <c r="F173" s="19">
        <v>169.7</v>
      </c>
    </row>
    <row r="174" spans="1:6" s="3" customFormat="1" ht="29.25" customHeight="1">
      <c r="A174" s="55"/>
      <c r="B174" s="62"/>
      <c r="C174" s="24" t="s">
        <v>62</v>
      </c>
      <c r="D174" s="17"/>
      <c r="E174" s="61" t="s">
        <v>473</v>
      </c>
      <c r="F174" s="9">
        <f t="shared" ref="F174:F179" si="22">F175</f>
        <v>1750.6</v>
      </c>
    </row>
    <row r="175" spans="1:6" s="3" customFormat="1" ht="17.25" customHeight="1">
      <c r="A175" s="55"/>
      <c r="B175" s="62"/>
      <c r="C175" s="20" t="s">
        <v>595</v>
      </c>
      <c r="D175" s="13"/>
      <c r="E175" s="18" t="s">
        <v>596</v>
      </c>
      <c r="F175" s="19">
        <f t="shared" si="22"/>
        <v>1750.6</v>
      </c>
    </row>
    <row r="176" spans="1:6" s="3" customFormat="1" ht="15.6">
      <c r="A176" s="55"/>
      <c r="B176" s="62"/>
      <c r="C176" s="20" t="s">
        <v>597</v>
      </c>
      <c r="D176" s="13"/>
      <c r="E176" s="18" t="s">
        <v>598</v>
      </c>
      <c r="F176" s="19">
        <f>F179+F177</f>
        <v>1750.6</v>
      </c>
    </row>
    <row r="177" spans="1:6" s="3" customFormat="1" ht="15.6">
      <c r="A177" s="55"/>
      <c r="B177" s="62"/>
      <c r="C177" s="20" t="s">
        <v>600</v>
      </c>
      <c r="D177" s="17"/>
      <c r="E177" s="29" t="s">
        <v>601</v>
      </c>
      <c r="F177" s="19">
        <f t="shared" si="22"/>
        <v>1575.5</v>
      </c>
    </row>
    <row r="178" spans="1:6" s="3" customFormat="1" ht="15.6">
      <c r="A178" s="55"/>
      <c r="B178" s="62"/>
      <c r="C178" s="17"/>
      <c r="D178" s="13" t="s">
        <v>4</v>
      </c>
      <c r="E178" s="18" t="s">
        <v>3</v>
      </c>
      <c r="F178" s="19">
        <v>1575.5</v>
      </c>
    </row>
    <row r="179" spans="1:6" s="3" customFormat="1" ht="15.6">
      <c r="A179" s="55"/>
      <c r="B179" s="62"/>
      <c r="C179" s="20" t="s">
        <v>599</v>
      </c>
      <c r="D179" s="17"/>
      <c r="E179" s="29" t="s">
        <v>564</v>
      </c>
      <c r="F179" s="19">
        <f t="shared" si="22"/>
        <v>175.1</v>
      </c>
    </row>
    <row r="180" spans="1:6" s="3" customFormat="1" ht="15.6">
      <c r="A180" s="55"/>
      <c r="B180" s="62"/>
      <c r="C180" s="17"/>
      <c r="D180" s="13" t="s">
        <v>4</v>
      </c>
      <c r="E180" s="18" t="s">
        <v>3</v>
      </c>
      <c r="F180" s="19">
        <v>175.1</v>
      </c>
    </row>
    <row r="181" spans="1:6" s="3" customFormat="1" ht="17.25" customHeight="1">
      <c r="A181" s="78"/>
      <c r="B181" s="25" t="s">
        <v>371</v>
      </c>
      <c r="C181" s="14"/>
      <c r="D181" s="13"/>
      <c r="E181" s="56" t="s">
        <v>372</v>
      </c>
      <c r="F181" s="11">
        <f t="shared" ref="F181:F182" si="23">F182</f>
        <v>504.09999999999997</v>
      </c>
    </row>
    <row r="182" spans="1:6" s="3" customFormat="1" ht="15.75" customHeight="1">
      <c r="A182" s="78"/>
      <c r="B182" s="25" t="s">
        <v>373</v>
      </c>
      <c r="C182" s="14"/>
      <c r="D182" s="13"/>
      <c r="E182" s="56" t="s">
        <v>374</v>
      </c>
      <c r="F182" s="11">
        <f t="shared" si="23"/>
        <v>504.09999999999997</v>
      </c>
    </row>
    <row r="183" spans="1:6" s="3" customFormat="1" ht="29.25" customHeight="1">
      <c r="A183" s="55"/>
      <c r="B183" s="62"/>
      <c r="C183" s="24" t="s">
        <v>62</v>
      </c>
      <c r="D183" s="17"/>
      <c r="E183" s="61" t="s">
        <v>473</v>
      </c>
      <c r="F183" s="9">
        <f t="shared" ref="F183:F188" si="24">F184</f>
        <v>504.09999999999997</v>
      </c>
    </row>
    <row r="184" spans="1:6" s="3" customFormat="1" ht="17.25" customHeight="1">
      <c r="A184" s="55"/>
      <c r="B184" s="62"/>
      <c r="C184" s="20" t="s">
        <v>595</v>
      </c>
      <c r="D184" s="13"/>
      <c r="E184" s="18" t="s">
        <v>596</v>
      </c>
      <c r="F184" s="19">
        <f t="shared" si="24"/>
        <v>504.09999999999997</v>
      </c>
    </row>
    <row r="185" spans="1:6" s="3" customFormat="1" ht="15.6">
      <c r="A185" s="55"/>
      <c r="B185" s="62"/>
      <c r="C185" s="20" t="s">
        <v>597</v>
      </c>
      <c r="D185" s="13"/>
      <c r="E185" s="18" t="s">
        <v>598</v>
      </c>
      <c r="F185" s="19">
        <f>F188+F186</f>
        <v>504.09999999999997</v>
      </c>
    </row>
    <row r="186" spans="1:6" s="3" customFormat="1" ht="15.6">
      <c r="A186" s="55"/>
      <c r="B186" s="62"/>
      <c r="C186" s="20" t="s">
        <v>600</v>
      </c>
      <c r="D186" s="17"/>
      <c r="E186" s="29" t="s">
        <v>601</v>
      </c>
      <c r="F186" s="19">
        <f t="shared" si="24"/>
        <v>453.7</v>
      </c>
    </row>
    <row r="187" spans="1:6" s="3" customFormat="1" ht="15.6">
      <c r="A187" s="55"/>
      <c r="B187" s="62"/>
      <c r="C187" s="17"/>
      <c r="D187" s="13" t="s">
        <v>4</v>
      </c>
      <c r="E187" s="18" t="s">
        <v>3</v>
      </c>
      <c r="F187" s="19">
        <v>453.7</v>
      </c>
    </row>
    <row r="188" spans="1:6" s="3" customFormat="1" ht="15.6">
      <c r="A188" s="55"/>
      <c r="B188" s="62"/>
      <c r="C188" s="20" t="s">
        <v>599</v>
      </c>
      <c r="D188" s="17"/>
      <c r="E188" s="29" t="s">
        <v>564</v>
      </c>
      <c r="F188" s="19">
        <f t="shared" si="24"/>
        <v>50.4</v>
      </c>
    </row>
    <row r="189" spans="1:6" s="3" customFormat="1" ht="15.6">
      <c r="A189" s="55"/>
      <c r="B189" s="62"/>
      <c r="C189" s="17"/>
      <c r="D189" s="13" t="s">
        <v>4</v>
      </c>
      <c r="E189" s="18" t="s">
        <v>3</v>
      </c>
      <c r="F189" s="19">
        <v>50.4</v>
      </c>
    </row>
    <row r="190" spans="1:6" s="3" customFormat="1" ht="15.6">
      <c r="A190" s="55"/>
      <c r="B190" s="17">
        <v>1000</v>
      </c>
      <c r="C190" s="17"/>
      <c r="D190" s="13"/>
      <c r="E190" s="30" t="s">
        <v>358</v>
      </c>
      <c r="F190" s="74">
        <f t="shared" ref="F190:F193" si="25">F191</f>
        <v>2347.8000000000002</v>
      </c>
    </row>
    <row r="191" spans="1:6" s="3" customFormat="1" ht="15.6">
      <c r="A191" s="55"/>
      <c r="B191" s="17">
        <v>1001</v>
      </c>
      <c r="C191" s="17"/>
      <c r="D191" s="13"/>
      <c r="E191" s="30" t="s">
        <v>359</v>
      </c>
      <c r="F191" s="74">
        <f t="shared" si="25"/>
        <v>2347.8000000000002</v>
      </c>
    </row>
    <row r="192" spans="1:6" s="3" customFormat="1" ht="27.6">
      <c r="A192" s="65"/>
      <c r="B192" s="68"/>
      <c r="C192" s="24" t="s">
        <v>26</v>
      </c>
      <c r="D192" s="17"/>
      <c r="E192" s="69" t="s">
        <v>25</v>
      </c>
      <c r="F192" s="36">
        <f t="shared" si="25"/>
        <v>2347.8000000000002</v>
      </c>
    </row>
    <row r="193" spans="1:6" s="3" customFormat="1" ht="27.6">
      <c r="A193" s="55"/>
      <c r="B193" s="62"/>
      <c r="C193" s="20" t="s">
        <v>24</v>
      </c>
      <c r="D193" s="13"/>
      <c r="E193" s="30" t="s">
        <v>23</v>
      </c>
      <c r="F193" s="15">
        <f t="shared" si="25"/>
        <v>2347.8000000000002</v>
      </c>
    </row>
    <row r="194" spans="1:6" s="3" customFormat="1" ht="15.6">
      <c r="A194" s="55"/>
      <c r="B194" s="62"/>
      <c r="C194" s="17"/>
      <c r="D194" s="13" t="s">
        <v>22</v>
      </c>
      <c r="E194" s="63" t="s">
        <v>21</v>
      </c>
      <c r="F194" s="15">
        <v>2347.8000000000002</v>
      </c>
    </row>
    <row r="195" spans="1:6" s="3" customFormat="1" ht="16.5" customHeight="1">
      <c r="A195" s="53"/>
      <c r="B195" s="17">
        <v>1100</v>
      </c>
      <c r="C195" s="14"/>
      <c r="D195" s="14"/>
      <c r="E195" s="56" t="s">
        <v>360</v>
      </c>
      <c r="F195" s="77">
        <f t="shared" ref="F195:F199" si="26">F196</f>
        <v>1200</v>
      </c>
    </row>
    <row r="196" spans="1:6" s="3" customFormat="1" ht="16.5" customHeight="1">
      <c r="A196" s="53"/>
      <c r="B196" s="17">
        <v>1101</v>
      </c>
      <c r="C196" s="14"/>
      <c r="D196" s="14"/>
      <c r="E196" s="56" t="s">
        <v>361</v>
      </c>
      <c r="F196" s="77">
        <f t="shared" si="26"/>
        <v>1200</v>
      </c>
    </row>
    <row r="197" spans="1:6" s="3" customFormat="1" ht="27.6">
      <c r="A197" s="55"/>
      <c r="B197" s="17"/>
      <c r="C197" s="24" t="s">
        <v>190</v>
      </c>
      <c r="D197" s="49"/>
      <c r="E197" s="69" t="s">
        <v>467</v>
      </c>
      <c r="F197" s="19">
        <f t="shared" si="26"/>
        <v>1200</v>
      </c>
    </row>
    <row r="198" spans="1:6" s="3" customFormat="1" ht="15.6">
      <c r="A198" s="55"/>
      <c r="B198" s="62"/>
      <c r="C198" s="20" t="s">
        <v>189</v>
      </c>
      <c r="D198" s="42"/>
      <c r="E198" s="63" t="s">
        <v>188</v>
      </c>
      <c r="F198" s="19">
        <f t="shared" si="26"/>
        <v>1200</v>
      </c>
    </row>
    <row r="199" spans="1:6" s="3" customFormat="1" ht="27.6">
      <c r="A199" s="55"/>
      <c r="B199" s="62"/>
      <c r="C199" s="20" t="s">
        <v>187</v>
      </c>
      <c r="D199" s="20"/>
      <c r="E199" s="63" t="s">
        <v>186</v>
      </c>
      <c r="F199" s="19">
        <f t="shared" si="26"/>
        <v>1200</v>
      </c>
    </row>
    <row r="200" spans="1:6" s="3" customFormat="1" ht="17.25" customHeight="1">
      <c r="A200" s="55"/>
      <c r="B200" s="62"/>
      <c r="C200" s="20" t="s">
        <v>185</v>
      </c>
      <c r="D200" s="13"/>
      <c r="E200" s="63" t="s">
        <v>43</v>
      </c>
      <c r="F200" s="19">
        <f>F202+F203+F201</f>
        <v>1200</v>
      </c>
    </row>
    <row r="201" spans="1:6" s="3" customFormat="1" ht="30.75" customHeight="1">
      <c r="A201" s="55"/>
      <c r="B201" s="62"/>
      <c r="C201" s="32"/>
      <c r="D201" s="13" t="s">
        <v>6</v>
      </c>
      <c r="E201" s="30" t="s">
        <v>5</v>
      </c>
      <c r="F201" s="19">
        <v>150.19999999999999</v>
      </c>
    </row>
    <row r="202" spans="1:6" s="3" customFormat="1" ht="15.6">
      <c r="A202" s="55"/>
      <c r="B202" s="62"/>
      <c r="C202" s="13"/>
      <c r="D202" s="13" t="s">
        <v>4</v>
      </c>
      <c r="E202" s="30" t="s">
        <v>3</v>
      </c>
      <c r="F202" s="19">
        <v>449.8</v>
      </c>
    </row>
    <row r="203" spans="1:6" s="3" customFormat="1" ht="15.6">
      <c r="A203" s="55"/>
      <c r="B203" s="62"/>
      <c r="C203" s="17"/>
      <c r="D203" s="13" t="s">
        <v>50</v>
      </c>
      <c r="E203" s="30" t="s">
        <v>49</v>
      </c>
      <c r="F203" s="19">
        <v>600</v>
      </c>
    </row>
    <row r="204" spans="1:6" s="3" customFormat="1" ht="31.5" customHeight="1">
      <c r="A204" s="78">
        <v>901</v>
      </c>
      <c r="B204" s="62"/>
      <c r="C204" s="14"/>
      <c r="D204" s="13"/>
      <c r="E204" s="54" t="s">
        <v>362</v>
      </c>
      <c r="F204" s="33">
        <f>F205+F227</f>
        <v>45409.4</v>
      </c>
    </row>
    <row r="205" spans="1:6" s="3" customFormat="1" ht="18.75" customHeight="1">
      <c r="A205" s="78"/>
      <c r="B205" s="25" t="s">
        <v>322</v>
      </c>
      <c r="C205" s="14"/>
      <c r="D205" s="13"/>
      <c r="E205" s="56" t="s">
        <v>323</v>
      </c>
      <c r="F205" s="11">
        <f>F206+F218</f>
        <v>27605.9</v>
      </c>
    </row>
    <row r="206" spans="1:6" s="3" customFormat="1" ht="30" customHeight="1">
      <c r="A206" s="78"/>
      <c r="B206" s="25" t="s">
        <v>363</v>
      </c>
      <c r="C206" s="14"/>
      <c r="D206" s="13"/>
      <c r="E206" s="56" t="s">
        <v>364</v>
      </c>
      <c r="F206" s="11">
        <f t="shared" ref="F206:F208" si="27">F207</f>
        <v>8426.1</v>
      </c>
    </row>
    <row r="207" spans="1:6" s="3" customFormat="1" ht="28.5" customHeight="1">
      <c r="A207" s="65"/>
      <c r="B207" s="68"/>
      <c r="C207" s="24" t="s">
        <v>91</v>
      </c>
      <c r="D207" s="49"/>
      <c r="E207" s="61" t="s">
        <v>471</v>
      </c>
      <c r="F207" s="19">
        <f t="shared" si="27"/>
        <v>8426.1</v>
      </c>
    </row>
    <row r="208" spans="1:6" s="3" customFormat="1" ht="15.6">
      <c r="A208" s="55"/>
      <c r="B208" s="62"/>
      <c r="C208" s="20" t="s">
        <v>71</v>
      </c>
      <c r="D208" s="13"/>
      <c r="E208" s="63" t="s">
        <v>70</v>
      </c>
      <c r="F208" s="19">
        <f t="shared" si="27"/>
        <v>8426.1</v>
      </c>
    </row>
    <row r="209" spans="1:6" s="3" customFormat="1" ht="16.5" customHeight="1">
      <c r="A209" s="55"/>
      <c r="B209" s="62"/>
      <c r="C209" s="20" t="s">
        <v>69</v>
      </c>
      <c r="D209" s="13"/>
      <c r="E209" s="63" t="s">
        <v>68</v>
      </c>
      <c r="F209" s="19">
        <f>F210+F213+F216</f>
        <v>8426.1</v>
      </c>
    </row>
    <row r="210" spans="1:6" s="3" customFormat="1" ht="17.25" customHeight="1">
      <c r="A210" s="65"/>
      <c r="B210" s="67"/>
      <c r="C210" s="20" t="s">
        <v>67</v>
      </c>
      <c r="D210" s="17"/>
      <c r="E210" s="63" t="s">
        <v>27</v>
      </c>
      <c r="F210" s="19">
        <f>F211+F212</f>
        <v>8027.5</v>
      </c>
    </row>
    <row r="211" spans="1:6" s="3" customFormat="1" ht="30.75" customHeight="1">
      <c r="A211" s="55"/>
      <c r="B211" s="62"/>
      <c r="C211" s="32"/>
      <c r="D211" s="13" t="s">
        <v>6</v>
      </c>
      <c r="E211" s="30" t="s">
        <v>5</v>
      </c>
      <c r="F211" s="19">
        <v>7338.8</v>
      </c>
    </row>
    <row r="212" spans="1:6" s="3" customFormat="1" ht="15" customHeight="1">
      <c r="A212" s="55"/>
      <c r="B212" s="62"/>
      <c r="C212" s="32"/>
      <c r="D212" s="13" t="s">
        <v>4</v>
      </c>
      <c r="E212" s="30" t="s">
        <v>3</v>
      </c>
      <c r="F212" s="19">
        <v>688.7</v>
      </c>
    </row>
    <row r="213" spans="1:6" s="3" customFormat="1" ht="15" customHeight="1">
      <c r="A213" s="55"/>
      <c r="B213" s="62"/>
      <c r="C213" s="20" t="s">
        <v>524</v>
      </c>
      <c r="D213" s="13"/>
      <c r="E213" s="56" t="s">
        <v>525</v>
      </c>
      <c r="F213" s="19">
        <f>F214+F215</f>
        <v>283.60000000000002</v>
      </c>
    </row>
    <row r="214" spans="1:6" s="3" customFormat="1" ht="15" customHeight="1">
      <c r="A214" s="55"/>
      <c r="B214" s="62"/>
      <c r="C214" s="169"/>
      <c r="D214" s="13" t="s">
        <v>6</v>
      </c>
      <c r="E214" s="30" t="s">
        <v>5</v>
      </c>
      <c r="F214" s="19">
        <v>283.60000000000002</v>
      </c>
    </row>
    <row r="215" spans="1:6" s="3" customFormat="1" ht="15" customHeight="1">
      <c r="A215" s="55"/>
      <c r="B215" s="62"/>
      <c r="C215" s="32"/>
      <c r="D215" s="13" t="s">
        <v>4</v>
      </c>
      <c r="E215" s="30" t="s">
        <v>3</v>
      </c>
      <c r="F215" s="19">
        <v>0</v>
      </c>
    </row>
    <row r="216" spans="1:6" s="3" customFormat="1" ht="25.5" customHeight="1">
      <c r="A216" s="55"/>
      <c r="B216" s="62"/>
      <c r="C216" s="20" t="s">
        <v>526</v>
      </c>
      <c r="D216" s="13"/>
      <c r="E216" s="170" t="s">
        <v>527</v>
      </c>
      <c r="F216" s="19">
        <f>F217</f>
        <v>115</v>
      </c>
    </row>
    <row r="217" spans="1:6" s="3" customFormat="1" ht="15" customHeight="1">
      <c r="A217" s="55"/>
      <c r="B217" s="62"/>
      <c r="C217" s="32"/>
      <c r="D217" s="13" t="s">
        <v>4</v>
      </c>
      <c r="E217" s="30" t="s">
        <v>3</v>
      </c>
      <c r="F217" s="19">
        <v>115</v>
      </c>
    </row>
    <row r="218" spans="1:6" s="59" customFormat="1" ht="16.5" customHeight="1">
      <c r="A218" s="53"/>
      <c r="B218" s="32" t="s">
        <v>330</v>
      </c>
      <c r="C218" s="57"/>
      <c r="D218" s="57"/>
      <c r="E218" s="56" t="s">
        <v>331</v>
      </c>
      <c r="F218" s="58">
        <f>F224+F219</f>
        <v>19179.800000000003</v>
      </c>
    </row>
    <row r="219" spans="1:6" s="3" customFormat="1" ht="30.75" customHeight="1">
      <c r="A219" s="65"/>
      <c r="B219" s="68"/>
      <c r="C219" s="24" t="s">
        <v>91</v>
      </c>
      <c r="D219" s="17"/>
      <c r="E219" s="61" t="s">
        <v>471</v>
      </c>
      <c r="F219" s="9">
        <f t="shared" ref="F219:F222" si="28">F220</f>
        <v>6649.1</v>
      </c>
    </row>
    <row r="220" spans="1:6" s="3" customFormat="1" ht="30" customHeight="1">
      <c r="A220" s="65"/>
      <c r="B220" s="68"/>
      <c r="C220" s="20" t="s">
        <v>90</v>
      </c>
      <c r="D220" s="17"/>
      <c r="E220" s="38" t="s">
        <v>332</v>
      </c>
      <c r="F220" s="19">
        <f t="shared" si="28"/>
        <v>6649.1</v>
      </c>
    </row>
    <row r="221" spans="1:6" s="3" customFormat="1" ht="16.5" customHeight="1">
      <c r="A221" s="55"/>
      <c r="B221" s="66"/>
      <c r="C221" s="20" t="s">
        <v>86</v>
      </c>
      <c r="D221" s="13"/>
      <c r="E221" s="63" t="s">
        <v>85</v>
      </c>
      <c r="F221" s="36">
        <f t="shared" si="28"/>
        <v>6649.1</v>
      </c>
    </row>
    <row r="222" spans="1:6" s="3" customFormat="1" ht="18" customHeight="1">
      <c r="A222" s="65"/>
      <c r="B222" s="66"/>
      <c r="C222" s="20" t="s">
        <v>84</v>
      </c>
      <c r="D222" s="13"/>
      <c r="E222" s="38" t="s">
        <v>83</v>
      </c>
      <c r="F222" s="36">
        <f t="shared" si="28"/>
        <v>6649.1</v>
      </c>
    </row>
    <row r="223" spans="1:6" s="3" customFormat="1" ht="15.6">
      <c r="A223" s="55"/>
      <c r="B223" s="66"/>
      <c r="C223" s="20"/>
      <c r="D223" s="20" t="s">
        <v>2</v>
      </c>
      <c r="E223" s="63" t="s">
        <v>1</v>
      </c>
      <c r="F223" s="36">
        <v>6649.1</v>
      </c>
    </row>
    <row r="224" spans="1:6" s="3" customFormat="1" ht="27.6">
      <c r="A224" s="65"/>
      <c r="B224" s="68"/>
      <c r="C224" s="24" t="s">
        <v>26</v>
      </c>
      <c r="D224" s="17"/>
      <c r="E224" s="69" t="s">
        <v>25</v>
      </c>
      <c r="F224" s="27">
        <f t="shared" ref="F224:F225" si="29">F225</f>
        <v>12530.7</v>
      </c>
    </row>
    <row r="225" spans="1:6" s="3" customFormat="1" ht="27.6">
      <c r="A225" s="55"/>
      <c r="B225" s="62"/>
      <c r="C225" s="26" t="s">
        <v>490</v>
      </c>
      <c r="D225" s="13"/>
      <c r="E225" s="166" t="s">
        <v>491</v>
      </c>
      <c r="F225" s="15">
        <f t="shared" si="29"/>
        <v>12530.7</v>
      </c>
    </row>
    <row r="226" spans="1:6" s="3" customFormat="1" ht="15.6">
      <c r="A226" s="55"/>
      <c r="B226" s="62"/>
      <c r="C226" s="17"/>
      <c r="D226" s="13" t="s">
        <v>2</v>
      </c>
      <c r="E226" s="30" t="s">
        <v>1</v>
      </c>
      <c r="F226" s="182">
        <v>12530.7</v>
      </c>
    </row>
    <row r="227" spans="1:6" s="3" customFormat="1" ht="29.25" customHeight="1">
      <c r="A227" s="78"/>
      <c r="B227" s="17">
        <v>1400</v>
      </c>
      <c r="C227" s="14"/>
      <c r="D227" s="13"/>
      <c r="E227" s="56" t="s">
        <v>365</v>
      </c>
      <c r="F227" s="11">
        <f>F228+F234</f>
        <v>17803.5</v>
      </c>
    </row>
    <row r="228" spans="1:6" s="3" customFormat="1" ht="30" customHeight="1">
      <c r="A228" s="78"/>
      <c r="B228" s="17">
        <v>1401</v>
      </c>
      <c r="C228" s="14"/>
      <c r="D228" s="13"/>
      <c r="E228" s="56" t="s">
        <v>366</v>
      </c>
      <c r="F228" s="11">
        <f t="shared" ref="F228:F232" si="30">F229</f>
        <v>10110</v>
      </c>
    </row>
    <row r="229" spans="1:6" s="3" customFormat="1" ht="30.75" customHeight="1">
      <c r="A229" s="65"/>
      <c r="B229" s="68"/>
      <c r="C229" s="24" t="s">
        <v>91</v>
      </c>
      <c r="D229" s="49"/>
      <c r="E229" s="61" t="s">
        <v>471</v>
      </c>
      <c r="F229" s="19">
        <f t="shared" si="30"/>
        <v>10110</v>
      </c>
    </row>
    <row r="230" spans="1:6" s="3" customFormat="1" ht="27.6">
      <c r="A230" s="55"/>
      <c r="B230" s="66"/>
      <c r="C230" s="20" t="s">
        <v>82</v>
      </c>
      <c r="D230" s="13"/>
      <c r="E230" s="38" t="s">
        <v>81</v>
      </c>
      <c r="F230" s="36">
        <f t="shared" si="30"/>
        <v>10110</v>
      </c>
    </row>
    <row r="231" spans="1:6" s="3" customFormat="1" ht="16.5" customHeight="1">
      <c r="A231" s="65"/>
      <c r="B231" s="66"/>
      <c r="C231" s="20" t="s">
        <v>80</v>
      </c>
      <c r="D231" s="13"/>
      <c r="E231" s="38" t="s">
        <v>79</v>
      </c>
      <c r="F231" s="36">
        <f t="shared" si="30"/>
        <v>10110</v>
      </c>
    </row>
    <row r="232" spans="1:6" s="3" customFormat="1" ht="27.6">
      <c r="A232" s="55"/>
      <c r="B232" s="66"/>
      <c r="C232" s="20" t="s">
        <v>77</v>
      </c>
      <c r="D232" s="13"/>
      <c r="E232" s="38" t="s">
        <v>76</v>
      </c>
      <c r="F232" s="36">
        <f t="shared" si="30"/>
        <v>10110</v>
      </c>
    </row>
    <row r="233" spans="1:6" s="3" customFormat="1" ht="15.6">
      <c r="A233" s="55"/>
      <c r="B233" s="66"/>
      <c r="C233" s="20"/>
      <c r="D233" s="13" t="s">
        <v>73</v>
      </c>
      <c r="E233" s="63" t="s">
        <v>72</v>
      </c>
      <c r="F233" s="36">
        <v>10110</v>
      </c>
    </row>
    <row r="234" spans="1:6" s="3" customFormat="1" ht="15.6">
      <c r="A234" s="55"/>
      <c r="B234" s="17">
        <v>1402</v>
      </c>
      <c r="C234" s="20"/>
      <c r="D234" s="13"/>
      <c r="E234" s="63" t="s">
        <v>367</v>
      </c>
      <c r="F234" s="36">
        <f t="shared" ref="F234:F238" si="31">F235</f>
        <v>7693.5</v>
      </c>
    </row>
    <row r="235" spans="1:6" s="3" customFormat="1" ht="31.5" customHeight="1">
      <c r="A235" s="55"/>
      <c r="B235" s="17"/>
      <c r="C235" s="24" t="s">
        <v>91</v>
      </c>
      <c r="D235" s="49"/>
      <c r="E235" s="61" t="s">
        <v>471</v>
      </c>
      <c r="F235" s="36">
        <f t="shared" si="31"/>
        <v>7693.5</v>
      </c>
    </row>
    <row r="236" spans="1:6" s="3" customFormat="1" ht="15.6">
      <c r="A236" s="55"/>
      <c r="B236" s="66"/>
      <c r="C236" s="20" t="s">
        <v>80</v>
      </c>
      <c r="D236" s="13"/>
      <c r="E236" s="38" t="s">
        <v>79</v>
      </c>
      <c r="F236" s="36">
        <f t="shared" si="31"/>
        <v>7693.5</v>
      </c>
    </row>
    <row r="237" spans="1:6" s="3" customFormat="1" ht="15.6">
      <c r="A237" s="55"/>
      <c r="B237" s="66"/>
      <c r="C237" s="20" t="s">
        <v>80</v>
      </c>
      <c r="D237" s="13"/>
      <c r="E237" s="38" t="s">
        <v>79</v>
      </c>
      <c r="F237" s="36">
        <f t="shared" si="31"/>
        <v>7693.5</v>
      </c>
    </row>
    <row r="238" spans="1:6" s="3" customFormat="1" ht="15.6">
      <c r="A238" s="55"/>
      <c r="B238" s="66"/>
      <c r="C238" s="20" t="s">
        <v>75</v>
      </c>
      <c r="D238" s="13"/>
      <c r="E238" s="38" t="s">
        <v>74</v>
      </c>
      <c r="F238" s="36">
        <f t="shared" si="31"/>
        <v>7693.5</v>
      </c>
    </row>
    <row r="239" spans="1:6" s="3" customFormat="1" ht="15.6">
      <c r="A239" s="55"/>
      <c r="B239" s="66"/>
      <c r="C239" s="20"/>
      <c r="D239" s="13" t="s">
        <v>73</v>
      </c>
      <c r="E239" s="63" t="s">
        <v>72</v>
      </c>
      <c r="F239" s="36">
        <v>7693.5</v>
      </c>
    </row>
    <row r="240" spans="1:6" s="3" customFormat="1" ht="31.5" customHeight="1">
      <c r="A240" s="78">
        <v>905</v>
      </c>
      <c r="B240" s="62"/>
      <c r="C240" s="14"/>
      <c r="D240" s="13"/>
      <c r="E240" s="54" t="s">
        <v>368</v>
      </c>
      <c r="F240" s="33">
        <f>F241+F265+F313</f>
        <v>34349.699999999997</v>
      </c>
    </row>
    <row r="241" spans="1:6" s="3" customFormat="1" ht="16.5" customHeight="1">
      <c r="A241" s="53"/>
      <c r="B241" s="25" t="s">
        <v>354</v>
      </c>
      <c r="C241" s="14"/>
      <c r="D241" s="14"/>
      <c r="E241" s="56" t="s">
        <v>355</v>
      </c>
      <c r="F241" s="77">
        <f>F242+F250</f>
        <v>11791.9</v>
      </c>
    </row>
    <row r="242" spans="1:6" s="3" customFormat="1" ht="16.5" customHeight="1">
      <c r="A242" s="53"/>
      <c r="B242" s="25" t="s">
        <v>500</v>
      </c>
      <c r="C242" s="14"/>
      <c r="D242" s="14"/>
      <c r="E242" s="56" t="s">
        <v>501</v>
      </c>
      <c r="F242" s="77">
        <f t="shared" ref="F242:F246" si="32">F243</f>
        <v>11626.9</v>
      </c>
    </row>
    <row r="243" spans="1:6" s="3" customFormat="1" ht="30.75" customHeight="1">
      <c r="A243" s="55"/>
      <c r="B243" s="62"/>
      <c r="C243" s="24" t="s">
        <v>235</v>
      </c>
      <c r="D243" s="17"/>
      <c r="E243" s="44" t="s">
        <v>466</v>
      </c>
      <c r="F243" s="19">
        <f>F244</f>
        <v>11626.9</v>
      </c>
    </row>
    <row r="244" spans="1:6" s="3" customFormat="1" ht="15.6">
      <c r="A244" s="55"/>
      <c r="B244" s="62"/>
      <c r="C244" s="20" t="s">
        <v>215</v>
      </c>
      <c r="D244" s="37"/>
      <c r="E244" s="38" t="s">
        <v>214</v>
      </c>
      <c r="F244" s="36">
        <f t="shared" si="32"/>
        <v>11626.9</v>
      </c>
    </row>
    <row r="245" spans="1:6" s="3" customFormat="1" ht="18" customHeight="1">
      <c r="A245" s="55"/>
      <c r="B245" s="62"/>
      <c r="C245" s="20" t="s">
        <v>213</v>
      </c>
      <c r="D245" s="37"/>
      <c r="E245" s="38" t="s">
        <v>212</v>
      </c>
      <c r="F245" s="36">
        <f>F246+F248</f>
        <v>11626.9</v>
      </c>
    </row>
    <row r="246" spans="1:6" s="3" customFormat="1" ht="27.6">
      <c r="A246" s="55"/>
      <c r="B246" s="62"/>
      <c r="C246" s="20" t="s">
        <v>211</v>
      </c>
      <c r="D246" s="17"/>
      <c r="E246" s="63" t="s">
        <v>7</v>
      </c>
      <c r="F246" s="36">
        <f t="shared" si="32"/>
        <v>11393.9</v>
      </c>
    </row>
    <row r="247" spans="1:6" s="3" customFormat="1" ht="15.6">
      <c r="A247" s="55"/>
      <c r="B247" s="70"/>
      <c r="C247" s="37"/>
      <c r="D247" s="13" t="s">
        <v>50</v>
      </c>
      <c r="E247" s="30" t="s">
        <v>49</v>
      </c>
      <c r="F247" s="36">
        <v>11393.9</v>
      </c>
    </row>
    <row r="248" spans="1:6" s="3" customFormat="1" ht="27.6">
      <c r="A248" s="55"/>
      <c r="B248" s="62"/>
      <c r="C248" s="20" t="s">
        <v>624</v>
      </c>
      <c r="D248" s="13"/>
      <c r="E248" s="29" t="s">
        <v>622</v>
      </c>
      <c r="F248" s="36">
        <f>F249</f>
        <v>233</v>
      </c>
    </row>
    <row r="249" spans="1:6" s="3" customFormat="1" ht="15.6">
      <c r="A249" s="55"/>
      <c r="B249" s="70"/>
      <c r="C249" s="37"/>
      <c r="D249" s="13" t="s">
        <v>50</v>
      </c>
      <c r="E249" s="18" t="s">
        <v>49</v>
      </c>
      <c r="F249" s="36">
        <v>233</v>
      </c>
    </row>
    <row r="250" spans="1:6" s="3" customFormat="1" ht="16.5" customHeight="1">
      <c r="A250" s="53"/>
      <c r="B250" s="25" t="s">
        <v>369</v>
      </c>
      <c r="C250" s="14"/>
      <c r="D250" s="14"/>
      <c r="E250" s="56" t="s">
        <v>370</v>
      </c>
      <c r="F250" s="77">
        <f>F253+F256</f>
        <v>165</v>
      </c>
    </row>
    <row r="251" spans="1:6" s="3" customFormat="1" ht="28.5" customHeight="1">
      <c r="A251" s="55"/>
      <c r="B251" s="62"/>
      <c r="C251" s="24" t="s">
        <v>235</v>
      </c>
      <c r="D251" s="17"/>
      <c r="E251" s="44" t="s">
        <v>466</v>
      </c>
      <c r="F251" s="19">
        <f t="shared" ref="F251:F254" si="33">F252</f>
        <v>150</v>
      </c>
    </row>
    <row r="252" spans="1:6" s="3" customFormat="1" ht="15.6">
      <c r="A252" s="55"/>
      <c r="B252" s="62"/>
      <c r="C252" s="20" t="s">
        <v>208</v>
      </c>
      <c r="D252" s="13"/>
      <c r="E252" s="38" t="s">
        <v>207</v>
      </c>
      <c r="F252" s="36">
        <f t="shared" si="33"/>
        <v>150</v>
      </c>
    </row>
    <row r="253" spans="1:6" s="3" customFormat="1" ht="15.6">
      <c r="A253" s="55"/>
      <c r="B253" s="62"/>
      <c r="C253" s="20" t="s">
        <v>206</v>
      </c>
      <c r="D253" s="13"/>
      <c r="E253" s="38" t="s">
        <v>205</v>
      </c>
      <c r="F253" s="36">
        <f t="shared" si="33"/>
        <v>150</v>
      </c>
    </row>
    <row r="254" spans="1:6" s="3" customFormat="1" ht="18" customHeight="1">
      <c r="A254" s="55"/>
      <c r="B254" s="62"/>
      <c r="C254" s="20" t="s">
        <v>204</v>
      </c>
      <c r="D254" s="37"/>
      <c r="E254" s="63" t="s">
        <v>43</v>
      </c>
      <c r="F254" s="36">
        <f t="shared" si="33"/>
        <v>150</v>
      </c>
    </row>
    <row r="255" spans="1:6" s="3" customFormat="1" ht="15.6">
      <c r="A255" s="55"/>
      <c r="B255" s="62"/>
      <c r="C255" s="43"/>
      <c r="D255" s="13" t="s">
        <v>4</v>
      </c>
      <c r="E255" s="30" t="s">
        <v>3</v>
      </c>
      <c r="F255" s="36">
        <v>150</v>
      </c>
    </row>
    <row r="256" spans="1:6" s="3" customFormat="1" ht="30" customHeight="1">
      <c r="A256" s="55"/>
      <c r="B256" s="62"/>
      <c r="C256" s="24" t="s">
        <v>181</v>
      </c>
      <c r="D256" s="17"/>
      <c r="E256" s="41" t="s">
        <v>468</v>
      </c>
      <c r="F256" s="19">
        <f>F257+F261</f>
        <v>15</v>
      </c>
    </row>
    <row r="257" spans="1:6" s="3" customFormat="1" ht="18" customHeight="1">
      <c r="A257" s="55"/>
      <c r="B257" s="62"/>
      <c r="C257" s="20" t="s">
        <v>180</v>
      </c>
      <c r="D257" s="17"/>
      <c r="E257" s="30" t="s">
        <v>179</v>
      </c>
      <c r="F257" s="19">
        <f t="shared" ref="F257:F259" si="34">F258</f>
        <v>12</v>
      </c>
    </row>
    <row r="258" spans="1:6" s="3" customFormat="1" ht="30" customHeight="1">
      <c r="A258" s="55"/>
      <c r="B258" s="62"/>
      <c r="C258" s="20" t="s">
        <v>175</v>
      </c>
      <c r="D258" s="13"/>
      <c r="E258" s="18" t="s">
        <v>507</v>
      </c>
      <c r="F258" s="19">
        <f t="shared" si="34"/>
        <v>12</v>
      </c>
    </row>
    <row r="259" spans="1:6" s="3" customFormat="1" ht="18.75" customHeight="1">
      <c r="A259" s="55"/>
      <c r="B259" s="62"/>
      <c r="C259" s="20" t="s">
        <v>506</v>
      </c>
      <c r="D259" s="13"/>
      <c r="E259" s="29" t="s">
        <v>43</v>
      </c>
      <c r="F259" s="19">
        <f t="shared" si="34"/>
        <v>12</v>
      </c>
    </row>
    <row r="260" spans="1:6" s="3" customFormat="1" ht="15.6">
      <c r="A260" s="55"/>
      <c r="B260" s="62"/>
      <c r="C260" s="17"/>
      <c r="D260" s="13" t="s">
        <v>4</v>
      </c>
      <c r="E260" s="18" t="s">
        <v>3</v>
      </c>
      <c r="F260" s="19">
        <v>12</v>
      </c>
    </row>
    <row r="261" spans="1:6" s="3" customFormat="1" ht="27.6">
      <c r="A261" s="55"/>
      <c r="B261" s="62"/>
      <c r="C261" s="20" t="s">
        <v>454</v>
      </c>
      <c r="D261" s="17"/>
      <c r="E261" s="30" t="s">
        <v>458</v>
      </c>
      <c r="F261" s="19">
        <f t="shared" ref="F261:F263" si="35">F262</f>
        <v>3</v>
      </c>
    </row>
    <row r="262" spans="1:6" s="3" customFormat="1" ht="30" customHeight="1">
      <c r="A262" s="55"/>
      <c r="B262" s="62"/>
      <c r="C262" s="20" t="s">
        <v>455</v>
      </c>
      <c r="D262" s="13"/>
      <c r="E262" s="40" t="s">
        <v>457</v>
      </c>
      <c r="F262" s="19">
        <f t="shared" si="35"/>
        <v>3</v>
      </c>
    </row>
    <row r="263" spans="1:6" s="3" customFormat="1" ht="15.6">
      <c r="A263" s="55"/>
      <c r="B263" s="62"/>
      <c r="C263" s="20" t="s">
        <v>456</v>
      </c>
      <c r="D263" s="13"/>
      <c r="E263" s="16" t="s">
        <v>43</v>
      </c>
      <c r="F263" s="19">
        <f t="shared" si="35"/>
        <v>3</v>
      </c>
    </row>
    <row r="264" spans="1:6" s="3" customFormat="1" ht="15.6">
      <c r="A264" s="55"/>
      <c r="B264" s="62"/>
      <c r="C264" s="17"/>
      <c r="D264" s="13" t="s">
        <v>4</v>
      </c>
      <c r="E264" s="18" t="s">
        <v>3</v>
      </c>
      <c r="F264" s="19">
        <v>3</v>
      </c>
    </row>
    <row r="265" spans="1:6" s="3" customFormat="1" ht="17.25" customHeight="1">
      <c r="A265" s="78"/>
      <c r="B265" s="25" t="s">
        <v>371</v>
      </c>
      <c r="C265" s="14"/>
      <c r="D265" s="13"/>
      <c r="E265" s="56" t="s">
        <v>372</v>
      </c>
      <c r="F265" s="11">
        <f>F266+F300</f>
        <v>17013.100000000002</v>
      </c>
    </row>
    <row r="266" spans="1:6" s="3" customFormat="1" ht="15.75" customHeight="1">
      <c r="A266" s="78"/>
      <c r="B266" s="25" t="s">
        <v>373</v>
      </c>
      <c r="C266" s="14"/>
      <c r="D266" s="13"/>
      <c r="E266" s="56" t="s">
        <v>374</v>
      </c>
      <c r="F266" s="11">
        <f>F267+F295+F284</f>
        <v>12474.800000000001</v>
      </c>
    </row>
    <row r="267" spans="1:6" s="3" customFormat="1" ht="28.5" customHeight="1">
      <c r="A267" s="55"/>
      <c r="B267" s="62"/>
      <c r="C267" s="24" t="s">
        <v>235</v>
      </c>
      <c r="D267" s="17"/>
      <c r="E267" s="44" t="s">
        <v>466</v>
      </c>
      <c r="F267" s="19">
        <f>F268</f>
        <v>12358.300000000001</v>
      </c>
    </row>
    <row r="268" spans="1:6" s="3" customFormat="1" ht="14.25" customHeight="1">
      <c r="A268" s="55"/>
      <c r="B268" s="62"/>
      <c r="C268" s="20" t="s">
        <v>234</v>
      </c>
      <c r="D268" s="17"/>
      <c r="E268" s="38" t="s">
        <v>233</v>
      </c>
      <c r="F268" s="19">
        <f>F269+F277+F280</f>
        <v>12358.300000000001</v>
      </c>
    </row>
    <row r="269" spans="1:6" s="3" customFormat="1" ht="15.6">
      <c r="A269" s="55"/>
      <c r="B269" s="62"/>
      <c r="C269" s="20" t="s">
        <v>232</v>
      </c>
      <c r="D269" s="17"/>
      <c r="E269" s="38" t="s">
        <v>231</v>
      </c>
      <c r="F269" s="19">
        <f>F270+F275+F272</f>
        <v>7406</v>
      </c>
    </row>
    <row r="270" spans="1:6" s="3" customFormat="1" ht="27.6">
      <c r="A270" s="55"/>
      <c r="B270" s="62"/>
      <c r="C270" s="20" t="s">
        <v>230</v>
      </c>
      <c r="D270" s="17"/>
      <c r="E270" s="63" t="s">
        <v>7</v>
      </c>
      <c r="F270" s="19">
        <f>F271</f>
        <v>7281</v>
      </c>
    </row>
    <row r="271" spans="1:6" s="3" customFormat="1" ht="15.6">
      <c r="A271" s="55"/>
      <c r="B271" s="62"/>
      <c r="C271" s="20"/>
      <c r="D271" s="13" t="s">
        <v>50</v>
      </c>
      <c r="E271" s="30" t="s">
        <v>49</v>
      </c>
      <c r="F271" s="19">
        <v>7281</v>
      </c>
    </row>
    <row r="272" spans="1:6" s="3" customFormat="1" ht="27.6">
      <c r="A272" s="55"/>
      <c r="B272" s="62"/>
      <c r="C272" s="20" t="s">
        <v>623</v>
      </c>
      <c r="D272" s="13"/>
      <c r="E272" s="18" t="s">
        <v>621</v>
      </c>
      <c r="F272" s="19">
        <f>F273+F274</f>
        <v>35</v>
      </c>
    </row>
    <row r="273" spans="1:6" s="3" customFormat="1" ht="15.6">
      <c r="A273" s="65"/>
      <c r="B273" s="62"/>
      <c r="C273" s="20"/>
      <c r="D273" s="13" t="s">
        <v>73</v>
      </c>
      <c r="E273" s="29" t="s">
        <v>72</v>
      </c>
      <c r="F273" s="19">
        <v>5</v>
      </c>
    </row>
    <row r="274" spans="1:6" s="3" customFormat="1" ht="15.6">
      <c r="A274" s="65"/>
      <c r="B274" s="62"/>
      <c r="C274" s="20"/>
      <c r="D274" s="13" t="s">
        <v>50</v>
      </c>
      <c r="E274" s="18" t="s">
        <v>49</v>
      </c>
      <c r="F274" s="19">
        <v>30</v>
      </c>
    </row>
    <row r="275" spans="1:6" s="3" customFormat="1" ht="15.6">
      <c r="A275" s="55"/>
      <c r="B275" s="62"/>
      <c r="C275" s="20" t="s">
        <v>227</v>
      </c>
      <c r="D275" s="13"/>
      <c r="E275" s="30" t="s">
        <v>226</v>
      </c>
      <c r="F275" s="19">
        <f>F276</f>
        <v>90</v>
      </c>
    </row>
    <row r="276" spans="1:6" s="3" customFormat="1" ht="15.6">
      <c r="A276" s="65"/>
      <c r="B276" s="62"/>
      <c r="C276" s="20"/>
      <c r="D276" s="13" t="s">
        <v>50</v>
      </c>
      <c r="E276" s="30" t="s">
        <v>49</v>
      </c>
      <c r="F276" s="19">
        <v>90</v>
      </c>
    </row>
    <row r="277" spans="1:6" s="3" customFormat="1" ht="15.6">
      <c r="A277" s="55"/>
      <c r="B277" s="62"/>
      <c r="C277" s="20" t="s">
        <v>225</v>
      </c>
      <c r="D277" s="13"/>
      <c r="E277" s="30" t="s">
        <v>224</v>
      </c>
      <c r="F277" s="19">
        <f t="shared" ref="F277:F278" si="36">F278</f>
        <v>4267.6000000000004</v>
      </c>
    </row>
    <row r="278" spans="1:6" s="3" customFormat="1" ht="27.6">
      <c r="A278" s="55"/>
      <c r="B278" s="62"/>
      <c r="C278" s="20" t="s">
        <v>223</v>
      </c>
      <c r="D278" s="17"/>
      <c r="E278" s="63" t="s">
        <v>7</v>
      </c>
      <c r="F278" s="19">
        <f t="shared" si="36"/>
        <v>4267.6000000000004</v>
      </c>
    </row>
    <row r="279" spans="1:6" s="3" customFormat="1" ht="15.6">
      <c r="A279" s="55"/>
      <c r="B279" s="62"/>
      <c r="C279" s="20"/>
      <c r="D279" s="13" t="s">
        <v>50</v>
      </c>
      <c r="E279" s="30" t="s">
        <v>49</v>
      </c>
      <c r="F279" s="19">
        <v>4267.6000000000004</v>
      </c>
    </row>
    <row r="280" spans="1:6" s="3" customFormat="1" ht="15.6">
      <c r="A280" s="55"/>
      <c r="B280" s="62"/>
      <c r="C280" s="20" t="s">
        <v>222</v>
      </c>
      <c r="D280" s="17"/>
      <c r="E280" s="63" t="s">
        <v>221</v>
      </c>
      <c r="F280" s="19">
        <f>F281</f>
        <v>684.69999999999993</v>
      </c>
    </row>
    <row r="281" spans="1:6" s="3" customFormat="1" ht="15.75" customHeight="1">
      <c r="A281" s="55"/>
      <c r="B281" s="62"/>
      <c r="C281" s="20" t="s">
        <v>220</v>
      </c>
      <c r="D281" s="13"/>
      <c r="E281" s="63" t="s">
        <v>43</v>
      </c>
      <c r="F281" s="19">
        <f>F283+F282</f>
        <v>684.69999999999993</v>
      </c>
    </row>
    <row r="282" spans="1:6" s="3" customFormat="1" ht="30.75" customHeight="1">
      <c r="A282" s="55"/>
      <c r="B282" s="62"/>
      <c r="C282" s="32"/>
      <c r="D282" s="13" t="s">
        <v>6</v>
      </c>
      <c r="E282" s="30" t="s">
        <v>5</v>
      </c>
      <c r="F282" s="19">
        <v>2.9</v>
      </c>
    </row>
    <row r="283" spans="1:6" s="3" customFormat="1" ht="17.25" customHeight="1">
      <c r="A283" s="55"/>
      <c r="B283" s="62"/>
      <c r="C283" s="17"/>
      <c r="D283" s="13" t="s">
        <v>4</v>
      </c>
      <c r="E283" s="30" t="s">
        <v>3</v>
      </c>
      <c r="F283" s="19">
        <v>681.8</v>
      </c>
    </row>
    <row r="284" spans="1:6" s="21" customFormat="1" ht="27.6">
      <c r="A284" s="65"/>
      <c r="B284" s="79"/>
      <c r="C284" s="14" t="s">
        <v>66</v>
      </c>
      <c r="D284" s="34"/>
      <c r="E284" s="69" t="s">
        <v>472</v>
      </c>
      <c r="F284" s="9">
        <f t="shared" ref="F284:F293" si="37">F285</f>
        <v>66.5</v>
      </c>
    </row>
    <row r="285" spans="1:6" s="3" customFormat="1" ht="27.6">
      <c r="A285" s="55"/>
      <c r="B285" s="62"/>
      <c r="C285" s="17" t="s">
        <v>65</v>
      </c>
      <c r="D285" s="13"/>
      <c r="E285" s="63" t="s">
        <v>545</v>
      </c>
      <c r="F285" s="19">
        <f t="shared" si="37"/>
        <v>66.5</v>
      </c>
    </row>
    <row r="286" spans="1:6" s="3" customFormat="1" ht="27.6">
      <c r="A286" s="55"/>
      <c r="B286" s="62"/>
      <c r="C286" s="17" t="s">
        <v>64</v>
      </c>
      <c r="D286" s="13"/>
      <c r="E286" s="63" t="s">
        <v>544</v>
      </c>
      <c r="F286" s="19">
        <f>F287+F289+F291+F293</f>
        <v>66.5</v>
      </c>
    </row>
    <row r="287" spans="1:6" s="3" customFormat="1" ht="27.6">
      <c r="A287" s="55"/>
      <c r="B287" s="62"/>
      <c r="C287" s="20" t="s">
        <v>584</v>
      </c>
      <c r="D287" s="16"/>
      <c r="E287" s="29" t="s">
        <v>581</v>
      </c>
      <c r="F287" s="19">
        <f t="shared" si="37"/>
        <v>24.9</v>
      </c>
    </row>
    <row r="288" spans="1:6" s="3" customFormat="1" ht="15.6">
      <c r="A288" s="55"/>
      <c r="B288" s="62"/>
      <c r="C288" s="32"/>
      <c r="D288" s="13" t="s">
        <v>4</v>
      </c>
      <c r="E288" s="12" t="s">
        <v>3</v>
      </c>
      <c r="F288" s="19">
        <v>24.9</v>
      </c>
    </row>
    <row r="289" spans="1:6" s="3" customFormat="1" ht="27.6">
      <c r="A289" s="55"/>
      <c r="B289" s="62"/>
      <c r="C289" s="20" t="s">
        <v>585</v>
      </c>
      <c r="D289" s="16"/>
      <c r="E289" s="29" t="s">
        <v>580</v>
      </c>
      <c r="F289" s="19">
        <f t="shared" si="37"/>
        <v>16.600000000000001</v>
      </c>
    </row>
    <row r="290" spans="1:6" s="3" customFormat="1" ht="15.6">
      <c r="A290" s="55"/>
      <c r="B290" s="62"/>
      <c r="C290" s="32"/>
      <c r="D290" s="13" t="s">
        <v>50</v>
      </c>
      <c r="E290" s="18" t="s">
        <v>49</v>
      </c>
      <c r="F290" s="19">
        <v>16.600000000000001</v>
      </c>
    </row>
    <row r="291" spans="1:6" s="3" customFormat="1" ht="15.6">
      <c r="A291" s="55"/>
      <c r="B291" s="62"/>
      <c r="C291" s="20" t="s">
        <v>583</v>
      </c>
      <c r="D291" s="16"/>
      <c r="E291" s="29" t="s">
        <v>579</v>
      </c>
      <c r="F291" s="19">
        <f t="shared" si="37"/>
        <v>15</v>
      </c>
    </row>
    <row r="292" spans="1:6" s="3" customFormat="1" ht="15.6">
      <c r="A292" s="55"/>
      <c r="B292" s="62"/>
      <c r="C292" s="32"/>
      <c r="D292" s="13" t="s">
        <v>4</v>
      </c>
      <c r="E292" s="12" t="s">
        <v>3</v>
      </c>
      <c r="F292" s="19">
        <v>15</v>
      </c>
    </row>
    <row r="293" spans="1:6" s="3" customFormat="1" ht="15.6">
      <c r="A293" s="55"/>
      <c r="B293" s="62"/>
      <c r="C293" s="20" t="s">
        <v>582</v>
      </c>
      <c r="D293" s="16"/>
      <c r="E293" s="29" t="s">
        <v>63</v>
      </c>
      <c r="F293" s="19">
        <f t="shared" si="37"/>
        <v>10</v>
      </c>
    </row>
    <row r="294" spans="1:6" s="3" customFormat="1" ht="15.6">
      <c r="A294" s="55"/>
      <c r="B294" s="62"/>
      <c r="C294" s="32"/>
      <c r="D294" s="13" t="s">
        <v>50</v>
      </c>
      <c r="E294" s="18" t="s">
        <v>49</v>
      </c>
      <c r="F294" s="19">
        <v>10</v>
      </c>
    </row>
    <row r="295" spans="1:6" s="3" customFormat="1" ht="30.75" customHeight="1">
      <c r="A295" s="55"/>
      <c r="B295" s="62"/>
      <c r="C295" s="24" t="s">
        <v>62</v>
      </c>
      <c r="D295" s="17"/>
      <c r="E295" s="61" t="s">
        <v>473</v>
      </c>
      <c r="F295" s="19">
        <f t="shared" ref="F295:F298" si="38">F296</f>
        <v>50</v>
      </c>
    </row>
    <row r="296" spans="1:6" s="3" customFormat="1" ht="20.25" customHeight="1">
      <c r="A296" s="55"/>
      <c r="B296" s="62"/>
      <c r="C296" s="20" t="s">
        <v>48</v>
      </c>
      <c r="D296" s="13"/>
      <c r="E296" s="30" t="s">
        <v>47</v>
      </c>
      <c r="F296" s="19">
        <f t="shared" si="38"/>
        <v>50</v>
      </c>
    </row>
    <row r="297" spans="1:6" s="3" customFormat="1" ht="27.6">
      <c r="A297" s="55"/>
      <c r="B297" s="62"/>
      <c r="C297" s="20" t="s">
        <v>46</v>
      </c>
      <c r="D297" s="13"/>
      <c r="E297" s="30" t="s">
        <v>45</v>
      </c>
      <c r="F297" s="19">
        <f t="shared" si="38"/>
        <v>50</v>
      </c>
    </row>
    <row r="298" spans="1:6" s="3" customFormat="1" ht="15.75" customHeight="1">
      <c r="A298" s="55"/>
      <c r="B298" s="62"/>
      <c r="C298" s="20" t="s">
        <v>44</v>
      </c>
      <c r="D298" s="17"/>
      <c r="E298" s="63" t="s">
        <v>43</v>
      </c>
      <c r="F298" s="19">
        <f t="shared" si="38"/>
        <v>50</v>
      </c>
    </row>
    <row r="299" spans="1:6" s="3" customFormat="1" ht="15.6">
      <c r="A299" s="55"/>
      <c r="B299" s="62"/>
      <c r="C299" s="17"/>
      <c r="D299" s="13" t="s">
        <v>4</v>
      </c>
      <c r="E299" s="30" t="s">
        <v>3</v>
      </c>
      <c r="F299" s="19">
        <v>50</v>
      </c>
    </row>
    <row r="300" spans="1:6" s="59" customFormat="1" ht="18" customHeight="1">
      <c r="A300" s="53"/>
      <c r="B300" s="32" t="s">
        <v>375</v>
      </c>
      <c r="C300" s="57"/>
      <c r="D300" s="57"/>
      <c r="E300" s="56" t="s">
        <v>376</v>
      </c>
      <c r="F300" s="58">
        <f t="shared" ref="F300:F301" si="39">F301</f>
        <v>4538.3</v>
      </c>
    </row>
    <row r="301" spans="1:6" s="3" customFormat="1" ht="28.5" customHeight="1">
      <c r="A301" s="55"/>
      <c r="B301" s="62"/>
      <c r="C301" s="24" t="s">
        <v>235</v>
      </c>
      <c r="D301" s="17"/>
      <c r="E301" s="44" t="s">
        <v>466</v>
      </c>
      <c r="F301" s="19">
        <f t="shared" si="39"/>
        <v>4538.3</v>
      </c>
    </row>
    <row r="302" spans="1:6" s="3" customFormat="1" ht="15.6">
      <c r="A302" s="55"/>
      <c r="B302" s="62"/>
      <c r="C302" s="20" t="s">
        <v>197</v>
      </c>
      <c r="D302" s="13"/>
      <c r="E302" s="63" t="s">
        <v>70</v>
      </c>
      <c r="F302" s="36">
        <f>F303+F308</f>
        <v>4538.3</v>
      </c>
    </row>
    <row r="303" spans="1:6" s="3" customFormat="1" ht="17.25" customHeight="1">
      <c r="A303" s="55"/>
      <c r="B303" s="70"/>
      <c r="C303" s="20" t="s">
        <v>196</v>
      </c>
      <c r="D303" s="13"/>
      <c r="E303" s="63" t="s">
        <v>68</v>
      </c>
      <c r="F303" s="36">
        <f>F304</f>
        <v>2963.4</v>
      </c>
    </row>
    <row r="304" spans="1:6" s="3" customFormat="1" ht="15.6">
      <c r="A304" s="55"/>
      <c r="B304" s="62"/>
      <c r="C304" s="20" t="s">
        <v>195</v>
      </c>
      <c r="D304" s="17"/>
      <c r="E304" s="63" t="s">
        <v>27</v>
      </c>
      <c r="F304" s="19">
        <f>F305+F306+F307</f>
        <v>2963.4</v>
      </c>
    </row>
    <row r="305" spans="1:6" s="3" customFormat="1" ht="27.6">
      <c r="A305" s="55"/>
      <c r="B305" s="62"/>
      <c r="C305" s="17"/>
      <c r="D305" s="13" t="s">
        <v>6</v>
      </c>
      <c r="E305" s="30" t="s">
        <v>5</v>
      </c>
      <c r="F305" s="19">
        <v>2708.4</v>
      </c>
    </row>
    <row r="306" spans="1:6" s="3" customFormat="1" ht="15.6">
      <c r="A306" s="55"/>
      <c r="B306" s="62"/>
      <c r="C306" s="17"/>
      <c r="D306" s="13" t="s">
        <v>4</v>
      </c>
      <c r="E306" s="30" t="s">
        <v>3</v>
      </c>
      <c r="F306" s="19">
        <v>251</v>
      </c>
    </row>
    <row r="307" spans="1:6" s="3" customFormat="1" ht="15.6">
      <c r="A307" s="55"/>
      <c r="B307" s="62"/>
      <c r="C307" s="17"/>
      <c r="D307" s="13" t="s">
        <v>2</v>
      </c>
      <c r="E307" s="30" t="s">
        <v>1</v>
      </c>
      <c r="F307" s="19">
        <v>4</v>
      </c>
    </row>
    <row r="308" spans="1:6" s="3" customFormat="1" ht="15.6">
      <c r="A308" s="55"/>
      <c r="B308" s="81"/>
      <c r="C308" s="20" t="s">
        <v>194</v>
      </c>
      <c r="D308" s="13"/>
      <c r="E308" s="63" t="s">
        <v>193</v>
      </c>
      <c r="F308" s="19">
        <f>F309</f>
        <v>1574.9</v>
      </c>
    </row>
    <row r="309" spans="1:6" s="3" customFormat="1" ht="27.6">
      <c r="A309" s="55"/>
      <c r="B309" s="62"/>
      <c r="C309" s="20" t="s">
        <v>192</v>
      </c>
      <c r="D309" s="13"/>
      <c r="E309" s="38" t="s">
        <v>191</v>
      </c>
      <c r="F309" s="19">
        <f>F310+F311+F312</f>
        <v>1574.9</v>
      </c>
    </row>
    <row r="310" spans="1:6" s="3" customFormat="1" ht="27.6">
      <c r="A310" s="55"/>
      <c r="B310" s="62"/>
      <c r="C310" s="17"/>
      <c r="D310" s="13" t="s">
        <v>6</v>
      </c>
      <c r="E310" s="30" t="s">
        <v>5</v>
      </c>
      <c r="F310" s="15">
        <v>1293.4000000000001</v>
      </c>
    </row>
    <row r="311" spans="1:6" s="3" customFormat="1" ht="17.25" customHeight="1">
      <c r="A311" s="55"/>
      <c r="B311" s="62"/>
      <c r="C311" s="17"/>
      <c r="D311" s="13" t="s">
        <v>4</v>
      </c>
      <c r="E311" s="30" t="s">
        <v>3</v>
      </c>
      <c r="F311" s="15">
        <v>280.39999999999998</v>
      </c>
    </row>
    <row r="312" spans="1:6" s="3" customFormat="1" ht="16.5" customHeight="1">
      <c r="A312" s="55"/>
      <c r="B312" s="62"/>
      <c r="C312" s="17"/>
      <c r="D312" s="13" t="s">
        <v>2</v>
      </c>
      <c r="E312" s="30" t="s">
        <v>1</v>
      </c>
      <c r="F312" s="19">
        <v>1.1000000000000001</v>
      </c>
    </row>
    <row r="313" spans="1:6" s="3" customFormat="1" ht="15.6">
      <c r="A313" s="55"/>
      <c r="B313" s="17">
        <v>1000</v>
      </c>
      <c r="C313" s="17"/>
      <c r="D313" s="13"/>
      <c r="E313" s="30" t="s">
        <v>358</v>
      </c>
      <c r="F313" s="74">
        <f>F314+F337</f>
        <v>5544.7000000000007</v>
      </c>
    </row>
    <row r="314" spans="1:6" s="3" customFormat="1" ht="15.6">
      <c r="A314" s="55"/>
      <c r="B314" s="17">
        <v>1003</v>
      </c>
      <c r="C314" s="17"/>
      <c r="D314" s="13"/>
      <c r="E314" s="30" t="s">
        <v>377</v>
      </c>
      <c r="F314" s="74">
        <f>F315</f>
        <v>5123.6000000000004</v>
      </c>
    </row>
    <row r="315" spans="1:6" s="3" customFormat="1" ht="28.5" customHeight="1">
      <c r="A315" s="55"/>
      <c r="B315" s="62"/>
      <c r="C315" s="24" t="s">
        <v>235</v>
      </c>
      <c r="D315" s="17"/>
      <c r="E315" s="44" t="s">
        <v>466</v>
      </c>
      <c r="F315" s="19">
        <f>F316+F324+F327</f>
        <v>5123.6000000000004</v>
      </c>
    </row>
    <row r="316" spans="1:6" s="3" customFormat="1" ht="14.25" customHeight="1">
      <c r="A316" s="55"/>
      <c r="B316" s="62"/>
      <c r="C316" s="20" t="s">
        <v>234</v>
      </c>
      <c r="D316" s="17"/>
      <c r="E316" s="38" t="s">
        <v>233</v>
      </c>
      <c r="F316" s="19">
        <f>F319+F317</f>
        <v>50.5</v>
      </c>
    </row>
    <row r="317" spans="1:6" s="3" customFormat="1" ht="61.5" customHeight="1">
      <c r="A317" s="55"/>
      <c r="B317" s="62"/>
      <c r="C317" s="20" t="s">
        <v>229</v>
      </c>
      <c r="D317" s="13"/>
      <c r="E317" s="63" t="s">
        <v>228</v>
      </c>
      <c r="F317" s="19">
        <f>F318</f>
        <v>8.1999999999999993</v>
      </c>
    </row>
    <row r="318" spans="1:6" s="3" customFormat="1" ht="31.5" customHeight="1">
      <c r="A318" s="55"/>
      <c r="B318" s="62"/>
      <c r="C318" s="17"/>
      <c r="D318" s="13" t="s">
        <v>50</v>
      </c>
      <c r="E318" s="30" t="s">
        <v>49</v>
      </c>
      <c r="F318" s="19">
        <v>8.1999999999999993</v>
      </c>
    </row>
    <row r="319" spans="1:6" s="3" customFormat="1" ht="31.5" customHeight="1">
      <c r="A319" s="55"/>
      <c r="B319" s="62"/>
      <c r="C319" s="20" t="s">
        <v>219</v>
      </c>
      <c r="D319" s="13"/>
      <c r="E319" s="63" t="s">
        <v>99</v>
      </c>
      <c r="F319" s="19">
        <f>F322+F320</f>
        <v>42.3</v>
      </c>
    </row>
    <row r="320" spans="1:6" s="3" customFormat="1" ht="27.6">
      <c r="A320" s="55"/>
      <c r="B320" s="62"/>
      <c r="C320" s="20" t="s">
        <v>218</v>
      </c>
      <c r="D320" s="13"/>
      <c r="E320" s="63" t="s">
        <v>217</v>
      </c>
      <c r="F320" s="19">
        <f>F321</f>
        <v>28.2</v>
      </c>
    </row>
    <row r="321" spans="1:6" s="3" customFormat="1" ht="15.6">
      <c r="A321" s="55"/>
      <c r="B321" s="62"/>
      <c r="C321" s="17"/>
      <c r="D321" s="13" t="s">
        <v>4</v>
      </c>
      <c r="E321" s="30" t="s">
        <v>3</v>
      </c>
      <c r="F321" s="19">
        <v>28.2</v>
      </c>
    </row>
    <row r="322" spans="1:6" s="3" customFormat="1" ht="27.6">
      <c r="A322" s="55"/>
      <c r="B322" s="62"/>
      <c r="C322" s="20" t="s">
        <v>764</v>
      </c>
      <c r="D322" s="13"/>
      <c r="E322" s="63" t="s">
        <v>216</v>
      </c>
      <c r="F322" s="19">
        <f>F323</f>
        <v>14.1</v>
      </c>
    </row>
    <row r="323" spans="1:6" s="3" customFormat="1" ht="15.6">
      <c r="A323" s="55"/>
      <c r="B323" s="62"/>
      <c r="C323" s="17"/>
      <c r="D323" s="13" t="s">
        <v>4</v>
      </c>
      <c r="E323" s="30" t="s">
        <v>3</v>
      </c>
      <c r="F323" s="19">
        <v>14.1</v>
      </c>
    </row>
    <row r="324" spans="1:6" s="3" customFormat="1" ht="15.6">
      <c r="A324" s="55"/>
      <c r="B324" s="62"/>
      <c r="C324" s="20" t="s">
        <v>215</v>
      </c>
      <c r="D324" s="37"/>
      <c r="E324" s="38" t="s">
        <v>214</v>
      </c>
      <c r="F324" s="36">
        <f t="shared" ref="F324:F325" si="40">F325</f>
        <v>23.7</v>
      </c>
    </row>
    <row r="325" spans="1:6" s="3" customFormat="1" ht="55.2">
      <c r="A325" s="55"/>
      <c r="B325" s="71"/>
      <c r="C325" s="20" t="s">
        <v>210</v>
      </c>
      <c r="D325" s="13"/>
      <c r="E325" s="63" t="s">
        <v>209</v>
      </c>
      <c r="F325" s="36">
        <f t="shared" si="40"/>
        <v>23.7</v>
      </c>
    </row>
    <row r="326" spans="1:6" s="3" customFormat="1" ht="15.6">
      <c r="A326" s="55"/>
      <c r="B326" s="72"/>
      <c r="C326" s="37"/>
      <c r="D326" s="13" t="s">
        <v>50</v>
      </c>
      <c r="E326" s="30" t="s">
        <v>49</v>
      </c>
      <c r="F326" s="36">
        <v>23.7</v>
      </c>
    </row>
    <row r="327" spans="1:6" s="3" customFormat="1" ht="15.6">
      <c r="A327" s="55"/>
      <c r="B327" s="72"/>
      <c r="C327" s="20" t="s">
        <v>208</v>
      </c>
      <c r="D327" s="13"/>
      <c r="E327" s="38" t="s">
        <v>207</v>
      </c>
      <c r="F327" s="36">
        <f>F328</f>
        <v>5049.4000000000005</v>
      </c>
    </row>
    <row r="328" spans="1:6" s="3" customFormat="1" ht="15.6">
      <c r="A328" s="55"/>
      <c r="B328" s="72"/>
      <c r="C328" s="20" t="s">
        <v>533</v>
      </c>
      <c r="D328" s="13"/>
      <c r="E328" s="38" t="s">
        <v>534</v>
      </c>
      <c r="F328" s="36">
        <f>F331+F335+F329+F333</f>
        <v>5049.4000000000005</v>
      </c>
    </row>
    <row r="329" spans="1:6" s="3" customFormat="1" ht="27.6">
      <c r="A329" s="55"/>
      <c r="B329" s="72"/>
      <c r="C329" s="43" t="s">
        <v>572</v>
      </c>
      <c r="D329" s="13"/>
      <c r="E329" s="155" t="s">
        <v>569</v>
      </c>
      <c r="F329" s="36">
        <f>F330</f>
        <v>3551.3</v>
      </c>
    </row>
    <row r="330" spans="1:6" s="3" customFormat="1" ht="15.6">
      <c r="A330" s="55"/>
      <c r="B330" s="72"/>
      <c r="C330" s="43"/>
      <c r="D330" s="13" t="s">
        <v>22</v>
      </c>
      <c r="E330" s="18" t="s">
        <v>21</v>
      </c>
      <c r="F330" s="36">
        <v>3551.3</v>
      </c>
    </row>
    <row r="331" spans="1:6" s="3" customFormat="1" ht="27.6">
      <c r="A331" s="55"/>
      <c r="B331" s="72"/>
      <c r="C331" s="43" t="s">
        <v>765</v>
      </c>
      <c r="D331" s="13"/>
      <c r="E331" s="155" t="s">
        <v>766</v>
      </c>
      <c r="F331" s="36">
        <f>F332</f>
        <v>1060</v>
      </c>
    </row>
    <row r="332" spans="1:6" s="3" customFormat="1" ht="15.6">
      <c r="A332" s="55"/>
      <c r="B332" s="72"/>
      <c r="C332" s="43"/>
      <c r="D332" s="13" t="s">
        <v>22</v>
      </c>
      <c r="E332" s="18" t="s">
        <v>21</v>
      </c>
      <c r="F332" s="36">
        <v>1060</v>
      </c>
    </row>
    <row r="333" spans="1:6" s="3" customFormat="1" ht="30.75" customHeight="1">
      <c r="A333" s="55"/>
      <c r="B333" s="72"/>
      <c r="C333" s="43" t="s">
        <v>573</v>
      </c>
      <c r="D333" s="13"/>
      <c r="E333" s="173" t="s">
        <v>568</v>
      </c>
      <c r="F333" s="36">
        <f>F334</f>
        <v>258.60000000000002</v>
      </c>
    </row>
    <row r="334" spans="1:6" s="3" customFormat="1" ht="15.6">
      <c r="A334" s="55"/>
      <c r="B334" s="72"/>
      <c r="C334" s="43"/>
      <c r="D334" s="13" t="s">
        <v>22</v>
      </c>
      <c r="E334" s="18" t="s">
        <v>21</v>
      </c>
      <c r="F334" s="36">
        <v>258.60000000000002</v>
      </c>
    </row>
    <row r="335" spans="1:6" s="3" customFormat="1" ht="42">
      <c r="A335" s="55"/>
      <c r="B335" s="72"/>
      <c r="C335" s="43" t="s">
        <v>767</v>
      </c>
      <c r="D335" s="13"/>
      <c r="E335" s="173" t="s">
        <v>768</v>
      </c>
      <c r="F335" s="36">
        <f>F336</f>
        <v>179.5</v>
      </c>
    </row>
    <row r="336" spans="1:6" s="3" customFormat="1" ht="15.6">
      <c r="A336" s="55"/>
      <c r="B336" s="72"/>
      <c r="C336" s="43"/>
      <c r="D336" s="13" t="s">
        <v>22</v>
      </c>
      <c r="E336" s="18" t="s">
        <v>21</v>
      </c>
      <c r="F336" s="36">
        <v>179.5</v>
      </c>
    </row>
    <row r="337" spans="1:6" s="59" customFormat="1" ht="18" customHeight="1">
      <c r="A337" s="53"/>
      <c r="B337" s="32" t="s">
        <v>378</v>
      </c>
      <c r="C337" s="57"/>
      <c r="D337" s="57"/>
      <c r="E337" s="56" t="s">
        <v>379</v>
      </c>
      <c r="F337" s="58">
        <f t="shared" ref="F337:F341" si="41">F338</f>
        <v>421.1</v>
      </c>
    </row>
    <row r="338" spans="1:6" s="3" customFormat="1" ht="31.5" customHeight="1">
      <c r="A338" s="55"/>
      <c r="B338" s="62"/>
      <c r="C338" s="24" t="s">
        <v>62</v>
      </c>
      <c r="D338" s="17"/>
      <c r="E338" s="61" t="s">
        <v>473</v>
      </c>
      <c r="F338" s="19">
        <f t="shared" si="41"/>
        <v>421.1</v>
      </c>
    </row>
    <row r="339" spans="1:6" s="3" customFormat="1" ht="15.6">
      <c r="A339" s="55"/>
      <c r="B339" s="62"/>
      <c r="C339" s="20" t="s">
        <v>55</v>
      </c>
      <c r="D339" s="13"/>
      <c r="E339" s="30" t="s">
        <v>54</v>
      </c>
      <c r="F339" s="19">
        <f t="shared" si="41"/>
        <v>421.1</v>
      </c>
    </row>
    <row r="340" spans="1:6" s="3" customFormat="1" ht="27.6">
      <c r="A340" s="55"/>
      <c r="B340" s="62"/>
      <c r="C340" s="20" t="s">
        <v>53</v>
      </c>
      <c r="D340" s="32"/>
      <c r="E340" s="73" t="s">
        <v>52</v>
      </c>
      <c r="F340" s="19">
        <f t="shared" si="41"/>
        <v>421.1</v>
      </c>
    </row>
    <row r="341" spans="1:6" s="3" customFormat="1" ht="15.6">
      <c r="A341" s="55"/>
      <c r="B341" s="62"/>
      <c r="C341" s="20" t="s">
        <v>453</v>
      </c>
      <c r="D341" s="32"/>
      <c r="E341" s="73" t="s">
        <v>51</v>
      </c>
      <c r="F341" s="19">
        <f t="shared" si="41"/>
        <v>421.1</v>
      </c>
    </row>
    <row r="342" spans="1:6" s="3" customFormat="1" ht="15.6">
      <c r="A342" s="55"/>
      <c r="B342" s="62"/>
      <c r="C342" s="14"/>
      <c r="D342" s="13" t="s">
        <v>50</v>
      </c>
      <c r="E342" s="30" t="s">
        <v>49</v>
      </c>
      <c r="F342" s="11">
        <v>421.1</v>
      </c>
    </row>
    <row r="343" spans="1:6" s="59" customFormat="1" ht="30.75" customHeight="1">
      <c r="A343" s="78">
        <v>906</v>
      </c>
      <c r="B343" s="14"/>
      <c r="C343" s="14"/>
      <c r="D343" s="14"/>
      <c r="E343" s="82" t="s">
        <v>380</v>
      </c>
      <c r="F343" s="162">
        <f>F351++F503+F536+F344</f>
        <v>346764.59999999992</v>
      </c>
    </row>
    <row r="344" spans="1:6" s="3" customFormat="1" ht="15.6">
      <c r="A344" s="55"/>
      <c r="B344" s="25" t="s">
        <v>322</v>
      </c>
      <c r="C344" s="17"/>
      <c r="D344" s="13"/>
      <c r="E344" s="56" t="s">
        <v>323</v>
      </c>
      <c r="F344" s="19">
        <f t="shared" ref="F344:F349" si="42">F345</f>
        <v>101.3</v>
      </c>
    </row>
    <row r="345" spans="1:6" s="59" customFormat="1" ht="16.5" customHeight="1">
      <c r="A345" s="53"/>
      <c r="B345" s="32" t="s">
        <v>330</v>
      </c>
      <c r="C345" s="57"/>
      <c r="D345" s="57"/>
      <c r="E345" s="56" t="s">
        <v>331</v>
      </c>
      <c r="F345" s="58">
        <f t="shared" si="42"/>
        <v>101.3</v>
      </c>
    </row>
    <row r="346" spans="1:6" s="3" customFormat="1" ht="30.75" customHeight="1">
      <c r="A346" s="55"/>
      <c r="B346" s="17"/>
      <c r="C346" s="24" t="s">
        <v>310</v>
      </c>
      <c r="D346" s="49"/>
      <c r="E346" s="44" t="s">
        <v>465</v>
      </c>
      <c r="F346" s="11">
        <f t="shared" si="42"/>
        <v>101.3</v>
      </c>
    </row>
    <row r="347" spans="1:6" s="3" customFormat="1" ht="15.6">
      <c r="A347" s="55"/>
      <c r="B347" s="62"/>
      <c r="C347" s="20" t="s">
        <v>275</v>
      </c>
      <c r="D347" s="46"/>
      <c r="E347" s="84" t="s">
        <v>274</v>
      </c>
      <c r="F347" s="19">
        <f t="shared" si="42"/>
        <v>101.3</v>
      </c>
    </row>
    <row r="348" spans="1:6" s="3" customFormat="1" ht="16.5" customHeight="1">
      <c r="A348" s="55"/>
      <c r="B348" s="62"/>
      <c r="C348" s="20" t="s">
        <v>273</v>
      </c>
      <c r="D348" s="46"/>
      <c r="E348" s="84" t="s">
        <v>272</v>
      </c>
      <c r="F348" s="19">
        <f t="shared" si="42"/>
        <v>101.3</v>
      </c>
    </row>
    <row r="349" spans="1:6" s="3" customFormat="1" ht="27.6">
      <c r="A349" s="55"/>
      <c r="B349" s="62"/>
      <c r="C349" s="20" t="s">
        <v>586</v>
      </c>
      <c r="D349" s="46"/>
      <c r="E349" s="29" t="s">
        <v>587</v>
      </c>
      <c r="F349" s="19">
        <f t="shared" si="42"/>
        <v>101.3</v>
      </c>
    </row>
    <row r="350" spans="1:6" s="3" customFormat="1" ht="18" customHeight="1">
      <c r="A350" s="55"/>
      <c r="B350" s="62"/>
      <c r="C350" s="17"/>
      <c r="D350" s="13" t="s">
        <v>2</v>
      </c>
      <c r="E350" s="18" t="s">
        <v>1</v>
      </c>
      <c r="F350" s="19">
        <v>101.3</v>
      </c>
    </row>
    <row r="351" spans="1:6" s="3" customFormat="1" ht="16.5" customHeight="1">
      <c r="A351" s="53"/>
      <c r="B351" s="25" t="s">
        <v>354</v>
      </c>
      <c r="C351" s="14"/>
      <c r="D351" s="14"/>
      <c r="E351" s="56" t="s">
        <v>355</v>
      </c>
      <c r="F351" s="77">
        <f>F352+F390+F431+F462+F413</f>
        <v>324927.99999999994</v>
      </c>
    </row>
    <row r="352" spans="1:6" s="3" customFormat="1" ht="16.5" customHeight="1">
      <c r="A352" s="53"/>
      <c r="B352" s="25" t="s">
        <v>381</v>
      </c>
      <c r="C352" s="14"/>
      <c r="D352" s="14"/>
      <c r="E352" s="56" t="s">
        <v>382</v>
      </c>
      <c r="F352" s="77">
        <f>F353+F385</f>
        <v>130018.3</v>
      </c>
    </row>
    <row r="353" spans="1:6" s="3" customFormat="1" ht="30.75" customHeight="1">
      <c r="A353" s="55"/>
      <c r="B353" s="17"/>
      <c r="C353" s="24" t="s">
        <v>310</v>
      </c>
      <c r="D353" s="49"/>
      <c r="E353" s="44" t="s">
        <v>465</v>
      </c>
      <c r="F353" s="11">
        <f>F354+F370+F374</f>
        <v>128907.6</v>
      </c>
    </row>
    <row r="354" spans="1:6" s="3" customFormat="1" ht="15.6">
      <c r="A354" s="55"/>
      <c r="B354" s="17"/>
      <c r="C354" s="20" t="s">
        <v>309</v>
      </c>
      <c r="D354" s="17"/>
      <c r="E354" s="64" t="s">
        <v>308</v>
      </c>
      <c r="F354" s="19">
        <f>F355+F364</f>
        <v>122236.90000000001</v>
      </c>
    </row>
    <row r="355" spans="1:6" s="3" customFormat="1" ht="27.6">
      <c r="A355" s="55"/>
      <c r="B355" s="17"/>
      <c r="C355" s="20" t="s">
        <v>307</v>
      </c>
      <c r="D355" s="17"/>
      <c r="E355" s="64" t="s">
        <v>306</v>
      </c>
      <c r="F355" s="19">
        <f>F356+F358+F362</f>
        <v>113962.20000000001</v>
      </c>
    </row>
    <row r="356" spans="1:6" s="3" customFormat="1" ht="27.6">
      <c r="A356" s="55"/>
      <c r="B356" s="17"/>
      <c r="C356" s="20" t="s">
        <v>305</v>
      </c>
      <c r="D356" s="17"/>
      <c r="E356" s="63" t="s">
        <v>7</v>
      </c>
      <c r="F356" s="19">
        <f>F357</f>
        <v>22356.400000000001</v>
      </c>
    </row>
    <row r="357" spans="1:6" s="3" customFormat="1" ht="15.6">
      <c r="A357" s="55"/>
      <c r="B357" s="17"/>
      <c r="C357" s="17"/>
      <c r="D357" s="13" t="s">
        <v>50</v>
      </c>
      <c r="E357" s="30" t="s">
        <v>49</v>
      </c>
      <c r="F357" s="19">
        <v>22356.400000000001</v>
      </c>
    </row>
    <row r="358" spans="1:6" s="3" customFormat="1" ht="27.6">
      <c r="A358" s="55"/>
      <c r="B358" s="17"/>
      <c r="C358" s="20" t="s">
        <v>304</v>
      </c>
      <c r="D358" s="13"/>
      <c r="E358" s="30" t="s">
        <v>303</v>
      </c>
      <c r="F358" s="19">
        <f>F359+F360+F361</f>
        <v>139.69999999999999</v>
      </c>
    </row>
    <row r="359" spans="1:6" s="3" customFormat="1" ht="15.6">
      <c r="A359" s="55"/>
      <c r="B359" s="17"/>
      <c r="C359" s="24"/>
      <c r="D359" s="13" t="s">
        <v>4</v>
      </c>
      <c r="E359" s="30" t="s">
        <v>3</v>
      </c>
      <c r="F359" s="11">
        <v>1.6</v>
      </c>
    </row>
    <row r="360" spans="1:6" s="3" customFormat="1" ht="15.6">
      <c r="A360" s="55"/>
      <c r="B360" s="62"/>
      <c r="C360" s="17"/>
      <c r="D360" s="13" t="s">
        <v>22</v>
      </c>
      <c r="E360" s="63" t="s">
        <v>21</v>
      </c>
      <c r="F360" s="19">
        <v>103.9</v>
      </c>
    </row>
    <row r="361" spans="1:6" s="3" customFormat="1" ht="15.6">
      <c r="A361" s="55"/>
      <c r="B361" s="62"/>
      <c r="C361" s="17"/>
      <c r="D361" s="13" t="s">
        <v>50</v>
      </c>
      <c r="E361" s="30" t="s">
        <v>49</v>
      </c>
      <c r="F361" s="19">
        <v>34.200000000000003</v>
      </c>
    </row>
    <row r="362" spans="1:6" s="3" customFormat="1" ht="31.5" customHeight="1">
      <c r="A362" s="55"/>
      <c r="B362" s="62"/>
      <c r="C362" s="20" t="s">
        <v>302</v>
      </c>
      <c r="D362" s="42"/>
      <c r="E362" s="63" t="s">
        <v>301</v>
      </c>
      <c r="F362" s="19">
        <f>F363</f>
        <v>91466.1</v>
      </c>
    </row>
    <row r="363" spans="1:6" s="3" customFormat="1" ht="15.6">
      <c r="A363" s="55"/>
      <c r="B363" s="62"/>
      <c r="C363" s="17"/>
      <c r="D363" s="13" t="s">
        <v>50</v>
      </c>
      <c r="E363" s="30" t="s">
        <v>49</v>
      </c>
      <c r="F363" s="19">
        <v>91466.1</v>
      </c>
    </row>
    <row r="364" spans="1:6" s="3" customFormat="1" ht="15.6">
      <c r="A364" s="55"/>
      <c r="B364" s="62"/>
      <c r="C364" s="20" t="s">
        <v>300</v>
      </c>
      <c r="D364" s="13"/>
      <c r="E364" s="30" t="s">
        <v>299</v>
      </c>
      <c r="F364" s="19">
        <f>F365</f>
        <v>8274.7000000000007</v>
      </c>
    </row>
    <row r="365" spans="1:6" s="3" customFormat="1" ht="27.6">
      <c r="A365" s="55"/>
      <c r="B365" s="62"/>
      <c r="C365" s="20" t="s">
        <v>298</v>
      </c>
      <c r="D365" s="13"/>
      <c r="E365" s="63" t="s">
        <v>297</v>
      </c>
      <c r="F365" s="19">
        <f>F366+F368</f>
        <v>8274.7000000000007</v>
      </c>
    </row>
    <row r="366" spans="1:6" s="3" customFormat="1" ht="27.6">
      <c r="A366" s="55"/>
      <c r="B366" s="62"/>
      <c r="C366" s="20" t="s">
        <v>296</v>
      </c>
      <c r="D366" s="13"/>
      <c r="E366" s="63" t="s">
        <v>7</v>
      </c>
      <c r="F366" s="19">
        <f>F367</f>
        <v>1567.5</v>
      </c>
    </row>
    <row r="367" spans="1:6" s="3" customFormat="1" ht="15.6">
      <c r="A367" s="55"/>
      <c r="B367" s="62"/>
      <c r="C367" s="17"/>
      <c r="D367" s="13" t="s">
        <v>50</v>
      </c>
      <c r="E367" s="30" t="s">
        <v>49</v>
      </c>
      <c r="F367" s="19">
        <v>1567.5</v>
      </c>
    </row>
    <row r="368" spans="1:6" s="3" customFormat="1" ht="41.4">
      <c r="A368" s="55"/>
      <c r="B368" s="62"/>
      <c r="C368" s="20" t="s">
        <v>295</v>
      </c>
      <c r="D368" s="17"/>
      <c r="E368" s="63" t="s">
        <v>294</v>
      </c>
      <c r="F368" s="19">
        <f>F369</f>
        <v>6707.2</v>
      </c>
    </row>
    <row r="369" spans="1:6" s="3" customFormat="1" ht="17.25" customHeight="1">
      <c r="A369" s="55"/>
      <c r="B369" s="62"/>
      <c r="C369" s="17"/>
      <c r="D369" s="13" t="s">
        <v>50</v>
      </c>
      <c r="E369" s="30" t="s">
        <v>49</v>
      </c>
      <c r="F369" s="19">
        <v>6707.2</v>
      </c>
    </row>
    <row r="370" spans="1:6" s="3" customFormat="1" ht="15.6">
      <c r="A370" s="55"/>
      <c r="B370" s="62"/>
      <c r="C370" s="20" t="s">
        <v>283</v>
      </c>
      <c r="D370" s="13"/>
      <c r="E370" s="38" t="s">
        <v>282</v>
      </c>
      <c r="F370" s="19">
        <f t="shared" ref="F370:F372" si="43">F371</f>
        <v>1161.5</v>
      </c>
    </row>
    <row r="371" spans="1:6" s="3" customFormat="1" ht="27.6">
      <c r="A371" s="55"/>
      <c r="B371" s="62"/>
      <c r="C371" s="20" t="s">
        <v>281</v>
      </c>
      <c r="D371" s="13"/>
      <c r="E371" s="63" t="s">
        <v>280</v>
      </c>
      <c r="F371" s="19">
        <f t="shared" si="43"/>
        <v>1161.5</v>
      </c>
    </row>
    <row r="372" spans="1:6" s="3" customFormat="1" ht="15.6">
      <c r="A372" s="55"/>
      <c r="B372" s="62"/>
      <c r="C372" s="20" t="s">
        <v>279</v>
      </c>
      <c r="D372" s="13"/>
      <c r="E372" s="63" t="s">
        <v>278</v>
      </c>
      <c r="F372" s="19">
        <f t="shared" si="43"/>
        <v>1161.5</v>
      </c>
    </row>
    <row r="373" spans="1:6" s="3" customFormat="1" ht="15.6">
      <c r="A373" s="55"/>
      <c r="B373" s="62"/>
      <c r="C373" s="17"/>
      <c r="D373" s="13" t="s">
        <v>50</v>
      </c>
      <c r="E373" s="30" t="s">
        <v>49</v>
      </c>
      <c r="F373" s="19">
        <v>1161.5</v>
      </c>
    </row>
    <row r="374" spans="1:6" s="3" customFormat="1" ht="15.6">
      <c r="A374" s="55"/>
      <c r="B374" s="62"/>
      <c r="C374" s="20" t="s">
        <v>275</v>
      </c>
      <c r="D374" s="46"/>
      <c r="E374" s="84" t="s">
        <v>274</v>
      </c>
      <c r="F374" s="19">
        <f>F375+F382</f>
        <v>5509.2000000000007</v>
      </c>
    </row>
    <row r="375" spans="1:6" s="3" customFormat="1" ht="16.5" customHeight="1">
      <c r="A375" s="55"/>
      <c r="B375" s="62"/>
      <c r="C375" s="20" t="s">
        <v>273</v>
      </c>
      <c r="D375" s="46"/>
      <c r="E375" s="84" t="s">
        <v>272</v>
      </c>
      <c r="F375" s="19">
        <f>F376+F378+F380</f>
        <v>4286.3</v>
      </c>
    </row>
    <row r="376" spans="1:6" s="3" customFormat="1" ht="27.6">
      <c r="A376" s="55"/>
      <c r="B376" s="62"/>
      <c r="C376" s="20" t="s">
        <v>271</v>
      </c>
      <c r="D376" s="46"/>
      <c r="E376" s="63" t="s">
        <v>7</v>
      </c>
      <c r="F376" s="19">
        <f>F377</f>
        <v>1237.9000000000001</v>
      </c>
    </row>
    <row r="377" spans="1:6" s="3" customFormat="1" ht="30" customHeight="1">
      <c r="A377" s="55"/>
      <c r="B377" s="62"/>
      <c r="C377" s="17"/>
      <c r="D377" s="13" t="s">
        <v>50</v>
      </c>
      <c r="E377" s="30" t="s">
        <v>49</v>
      </c>
      <c r="F377" s="19">
        <v>1237.9000000000001</v>
      </c>
    </row>
    <row r="378" spans="1:6" s="3" customFormat="1" ht="27.6">
      <c r="A378" s="55"/>
      <c r="B378" s="62"/>
      <c r="C378" s="20" t="s">
        <v>586</v>
      </c>
      <c r="D378" s="46"/>
      <c r="E378" s="29" t="s">
        <v>587</v>
      </c>
      <c r="F378" s="19">
        <f>F379</f>
        <v>2286.3000000000002</v>
      </c>
    </row>
    <row r="379" spans="1:6" s="3" customFormat="1" ht="30" customHeight="1">
      <c r="A379" s="55"/>
      <c r="B379" s="62"/>
      <c r="C379" s="17"/>
      <c r="D379" s="13" t="s">
        <v>50</v>
      </c>
      <c r="E379" s="18" t="s">
        <v>49</v>
      </c>
      <c r="F379" s="19">
        <v>2286.3000000000002</v>
      </c>
    </row>
    <row r="380" spans="1:6" s="3" customFormat="1" ht="27.6">
      <c r="A380" s="55"/>
      <c r="B380" s="62"/>
      <c r="C380" s="20" t="s">
        <v>588</v>
      </c>
      <c r="D380" s="46"/>
      <c r="E380" s="29" t="s">
        <v>589</v>
      </c>
      <c r="F380" s="19">
        <f>F381</f>
        <v>762.1</v>
      </c>
    </row>
    <row r="381" spans="1:6" s="3" customFormat="1" ht="30" customHeight="1">
      <c r="A381" s="55"/>
      <c r="B381" s="62"/>
      <c r="C381" s="17"/>
      <c r="D381" s="13" t="s">
        <v>50</v>
      </c>
      <c r="E381" s="18" t="s">
        <v>49</v>
      </c>
      <c r="F381" s="19">
        <v>762.1</v>
      </c>
    </row>
    <row r="382" spans="1:6" s="3" customFormat="1" ht="16.5" customHeight="1">
      <c r="A382" s="55"/>
      <c r="B382" s="62"/>
      <c r="C382" s="20" t="s">
        <v>463</v>
      </c>
      <c r="D382" s="46"/>
      <c r="E382" s="47" t="s">
        <v>462</v>
      </c>
      <c r="F382" s="19">
        <f t="shared" ref="F382:F383" si="44">F383</f>
        <v>1222.9000000000001</v>
      </c>
    </row>
    <row r="383" spans="1:6" s="3" customFormat="1" ht="27.6">
      <c r="A383" s="55"/>
      <c r="B383" s="62"/>
      <c r="C383" s="20" t="s">
        <v>464</v>
      </c>
      <c r="D383" s="46"/>
      <c r="E383" s="29" t="s">
        <v>7</v>
      </c>
      <c r="F383" s="19">
        <f t="shared" si="44"/>
        <v>1222.9000000000001</v>
      </c>
    </row>
    <row r="384" spans="1:6" s="3" customFormat="1" ht="22.5" customHeight="1">
      <c r="A384" s="55"/>
      <c r="B384" s="62"/>
      <c r="C384" s="17"/>
      <c r="D384" s="13" t="s">
        <v>104</v>
      </c>
      <c r="E384" s="18" t="s">
        <v>103</v>
      </c>
      <c r="F384" s="19">
        <v>1222.9000000000001</v>
      </c>
    </row>
    <row r="385" spans="1:6" s="3" customFormat="1" ht="30.75" customHeight="1">
      <c r="A385" s="55"/>
      <c r="B385" s="62"/>
      <c r="C385" s="24" t="s">
        <v>181</v>
      </c>
      <c r="D385" s="17"/>
      <c r="E385" s="41" t="s">
        <v>468</v>
      </c>
      <c r="F385" s="19">
        <f t="shared" ref="F385:F388" si="45">F386</f>
        <v>1110.7</v>
      </c>
    </row>
    <row r="386" spans="1:6" s="3" customFormat="1" ht="18" customHeight="1">
      <c r="A386" s="55"/>
      <c r="B386" s="62"/>
      <c r="C386" s="20" t="s">
        <v>180</v>
      </c>
      <c r="D386" s="17"/>
      <c r="E386" s="30" t="s">
        <v>179</v>
      </c>
      <c r="F386" s="19">
        <f t="shared" si="45"/>
        <v>1110.7</v>
      </c>
    </row>
    <row r="387" spans="1:6" s="3" customFormat="1" ht="30" customHeight="1">
      <c r="A387" s="55"/>
      <c r="B387" s="62"/>
      <c r="C387" s="20" t="s">
        <v>178</v>
      </c>
      <c r="D387" s="13"/>
      <c r="E387" s="83" t="s">
        <v>177</v>
      </c>
      <c r="F387" s="19">
        <f t="shared" si="45"/>
        <v>1110.7</v>
      </c>
    </row>
    <row r="388" spans="1:6" s="3" customFormat="1" ht="18.75" customHeight="1">
      <c r="A388" s="55"/>
      <c r="B388" s="62"/>
      <c r="C388" s="20" t="s">
        <v>176</v>
      </c>
      <c r="D388" s="13"/>
      <c r="E388" s="63" t="s">
        <v>43</v>
      </c>
      <c r="F388" s="19">
        <f t="shared" si="45"/>
        <v>1110.7</v>
      </c>
    </row>
    <row r="389" spans="1:6" s="3" customFormat="1" ht="15.6">
      <c r="A389" s="55"/>
      <c r="B389" s="62"/>
      <c r="C389" s="17"/>
      <c r="D389" s="13" t="s">
        <v>50</v>
      </c>
      <c r="E389" s="30" t="s">
        <v>49</v>
      </c>
      <c r="F389" s="19">
        <v>1110.7</v>
      </c>
    </row>
    <row r="390" spans="1:6" s="3" customFormat="1" ht="16.5" customHeight="1">
      <c r="A390" s="53"/>
      <c r="B390" s="25" t="s">
        <v>356</v>
      </c>
      <c r="C390" s="14"/>
      <c r="D390" s="14"/>
      <c r="E390" s="56" t="s">
        <v>357</v>
      </c>
      <c r="F390" s="77">
        <f>F391+F408</f>
        <v>145930.09999999998</v>
      </c>
    </row>
    <row r="391" spans="1:6" s="3" customFormat="1" ht="32.25" customHeight="1">
      <c r="A391" s="55"/>
      <c r="B391" s="17"/>
      <c r="C391" s="24" t="s">
        <v>310</v>
      </c>
      <c r="D391" s="49"/>
      <c r="E391" s="44" t="s">
        <v>465</v>
      </c>
      <c r="F391" s="11">
        <f>F392+F400+F404</f>
        <v>145262.19999999998</v>
      </c>
    </row>
    <row r="392" spans="1:6" s="3" customFormat="1" ht="15.6">
      <c r="A392" s="55"/>
      <c r="B392" s="62"/>
      <c r="C392" s="20" t="s">
        <v>300</v>
      </c>
      <c r="D392" s="13"/>
      <c r="E392" s="30" t="s">
        <v>299</v>
      </c>
      <c r="F392" s="19">
        <f>F393</f>
        <v>141420</v>
      </c>
    </row>
    <row r="393" spans="1:6" s="3" customFormat="1" ht="27.6">
      <c r="A393" s="55"/>
      <c r="B393" s="62"/>
      <c r="C393" s="20" t="s">
        <v>298</v>
      </c>
      <c r="D393" s="13"/>
      <c r="E393" s="63" t="s">
        <v>297</v>
      </c>
      <c r="F393" s="19">
        <f>F394+F396+F398</f>
        <v>141420</v>
      </c>
    </row>
    <row r="394" spans="1:6" s="3" customFormat="1" ht="27.6">
      <c r="A394" s="55"/>
      <c r="B394" s="62"/>
      <c r="C394" s="20" t="s">
        <v>296</v>
      </c>
      <c r="D394" s="13"/>
      <c r="E394" s="63" t="s">
        <v>7</v>
      </c>
      <c r="F394" s="19">
        <f>F395</f>
        <v>21373.599999999999</v>
      </c>
    </row>
    <row r="395" spans="1:6" s="3" customFormat="1" ht="15.6">
      <c r="A395" s="55"/>
      <c r="B395" s="62"/>
      <c r="C395" s="17"/>
      <c r="D395" s="13" t="s">
        <v>50</v>
      </c>
      <c r="E395" s="30" t="s">
        <v>49</v>
      </c>
      <c r="F395" s="19">
        <v>21373.599999999999</v>
      </c>
    </row>
    <row r="396" spans="1:6" s="3" customFormat="1" ht="46.5" customHeight="1">
      <c r="A396" s="55"/>
      <c r="B396" s="62"/>
      <c r="C396" s="20" t="s">
        <v>295</v>
      </c>
      <c r="D396" s="17"/>
      <c r="E396" s="63" t="s">
        <v>294</v>
      </c>
      <c r="F396" s="19">
        <f>F397</f>
        <v>115771.2</v>
      </c>
    </row>
    <row r="397" spans="1:6" s="3" customFormat="1" ht="31.5" customHeight="1">
      <c r="A397" s="55"/>
      <c r="B397" s="62"/>
      <c r="C397" s="17"/>
      <c r="D397" s="13" t="s">
        <v>50</v>
      </c>
      <c r="E397" s="30" t="s">
        <v>49</v>
      </c>
      <c r="F397" s="19">
        <v>115771.2</v>
      </c>
    </row>
    <row r="398" spans="1:6" s="3" customFormat="1" ht="27.6">
      <c r="A398" s="55"/>
      <c r="B398" s="62"/>
      <c r="C398" s="20" t="s">
        <v>293</v>
      </c>
      <c r="D398" s="13"/>
      <c r="E398" s="63" t="s">
        <v>292</v>
      </c>
      <c r="F398" s="19">
        <f>F399</f>
        <v>4275.2</v>
      </c>
    </row>
    <row r="399" spans="1:6" s="3" customFormat="1" ht="15.6">
      <c r="A399" s="55"/>
      <c r="B399" s="62"/>
      <c r="C399" s="17"/>
      <c r="D399" s="13" t="s">
        <v>50</v>
      </c>
      <c r="E399" s="30" t="s">
        <v>49</v>
      </c>
      <c r="F399" s="19">
        <v>4275.2</v>
      </c>
    </row>
    <row r="400" spans="1:6" s="3" customFormat="1" ht="15.6">
      <c r="A400" s="55"/>
      <c r="B400" s="62"/>
      <c r="C400" s="20" t="s">
        <v>283</v>
      </c>
      <c r="D400" s="13"/>
      <c r="E400" s="38" t="s">
        <v>282</v>
      </c>
      <c r="F400" s="19">
        <f t="shared" ref="F400:F402" si="46">F401</f>
        <v>2685.8</v>
      </c>
    </row>
    <row r="401" spans="1:6" s="3" customFormat="1" ht="27.6">
      <c r="A401" s="55"/>
      <c r="B401" s="62"/>
      <c r="C401" s="20" t="s">
        <v>281</v>
      </c>
      <c r="D401" s="13"/>
      <c r="E401" s="63" t="s">
        <v>280</v>
      </c>
      <c r="F401" s="19">
        <f t="shared" si="46"/>
        <v>2685.8</v>
      </c>
    </row>
    <row r="402" spans="1:6" s="3" customFormat="1" ht="15.6">
      <c r="A402" s="55"/>
      <c r="B402" s="62"/>
      <c r="C402" s="20" t="s">
        <v>279</v>
      </c>
      <c r="D402" s="13"/>
      <c r="E402" s="63" t="s">
        <v>278</v>
      </c>
      <c r="F402" s="19">
        <f t="shared" si="46"/>
        <v>2685.8</v>
      </c>
    </row>
    <row r="403" spans="1:6" s="3" customFormat="1" ht="29.25" customHeight="1">
      <c r="A403" s="55"/>
      <c r="B403" s="62"/>
      <c r="C403" s="17"/>
      <c r="D403" s="13" t="s">
        <v>50</v>
      </c>
      <c r="E403" s="30" t="s">
        <v>49</v>
      </c>
      <c r="F403" s="19">
        <v>2685.8</v>
      </c>
    </row>
    <row r="404" spans="1:6" s="3" customFormat="1" ht="15.6">
      <c r="A404" s="55"/>
      <c r="B404" s="62"/>
      <c r="C404" s="20" t="s">
        <v>275</v>
      </c>
      <c r="D404" s="46"/>
      <c r="E404" s="84" t="s">
        <v>274</v>
      </c>
      <c r="F404" s="19">
        <f t="shared" ref="F404:F406" si="47">F405</f>
        <v>1156.4000000000001</v>
      </c>
    </row>
    <row r="405" spans="1:6" s="3" customFormat="1" ht="16.5" customHeight="1">
      <c r="A405" s="55"/>
      <c r="B405" s="62"/>
      <c r="C405" s="20" t="s">
        <v>273</v>
      </c>
      <c r="D405" s="46"/>
      <c r="E405" s="84" t="s">
        <v>272</v>
      </c>
      <c r="F405" s="19">
        <f t="shared" si="47"/>
        <v>1156.4000000000001</v>
      </c>
    </row>
    <row r="406" spans="1:6" s="3" customFormat="1" ht="27.6">
      <c r="A406" s="55"/>
      <c r="B406" s="62"/>
      <c r="C406" s="20" t="s">
        <v>271</v>
      </c>
      <c r="D406" s="46"/>
      <c r="E406" s="63" t="s">
        <v>7</v>
      </c>
      <c r="F406" s="19">
        <f t="shared" si="47"/>
        <v>1156.4000000000001</v>
      </c>
    </row>
    <row r="407" spans="1:6" s="3" customFormat="1" ht="32.25" customHeight="1">
      <c r="A407" s="55"/>
      <c r="B407" s="62"/>
      <c r="C407" s="17"/>
      <c r="D407" s="13" t="s">
        <v>50</v>
      </c>
      <c r="E407" s="30" t="s">
        <v>49</v>
      </c>
      <c r="F407" s="19">
        <v>1156.4000000000001</v>
      </c>
    </row>
    <row r="408" spans="1:6" s="3" customFormat="1" ht="30" customHeight="1">
      <c r="A408" s="55"/>
      <c r="B408" s="62"/>
      <c r="C408" s="24" t="s">
        <v>181</v>
      </c>
      <c r="D408" s="17"/>
      <c r="E408" s="41" t="s">
        <v>468</v>
      </c>
      <c r="F408" s="19">
        <f t="shared" ref="F408:F411" si="48">F409</f>
        <v>667.9</v>
      </c>
    </row>
    <row r="409" spans="1:6" s="3" customFormat="1" ht="18" customHeight="1">
      <c r="A409" s="55"/>
      <c r="B409" s="62"/>
      <c r="C409" s="20" t="s">
        <v>180</v>
      </c>
      <c r="D409" s="17"/>
      <c r="E409" s="30" t="s">
        <v>179</v>
      </c>
      <c r="F409" s="19">
        <f t="shared" si="48"/>
        <v>667.9</v>
      </c>
    </row>
    <row r="410" spans="1:6" s="3" customFormat="1" ht="30" customHeight="1">
      <c r="A410" s="55"/>
      <c r="B410" s="62"/>
      <c r="C410" s="20" t="s">
        <v>178</v>
      </c>
      <c r="D410" s="13"/>
      <c r="E410" s="83" t="s">
        <v>177</v>
      </c>
      <c r="F410" s="19">
        <f t="shared" si="48"/>
        <v>667.9</v>
      </c>
    </row>
    <row r="411" spans="1:6" s="3" customFormat="1" ht="18.75" customHeight="1">
      <c r="A411" s="55"/>
      <c r="B411" s="62"/>
      <c r="C411" s="20" t="s">
        <v>176</v>
      </c>
      <c r="D411" s="13"/>
      <c r="E411" s="63" t="s">
        <v>43</v>
      </c>
      <c r="F411" s="19">
        <f t="shared" si="48"/>
        <v>667.9</v>
      </c>
    </row>
    <row r="412" spans="1:6" s="3" customFormat="1" ht="15.6">
      <c r="A412" s="55"/>
      <c r="B412" s="62"/>
      <c r="C412" s="17"/>
      <c r="D412" s="13" t="s">
        <v>50</v>
      </c>
      <c r="E412" s="30" t="s">
        <v>49</v>
      </c>
      <c r="F412" s="19">
        <v>667.9</v>
      </c>
    </row>
    <row r="413" spans="1:6" s="3" customFormat="1" ht="17.25" customHeight="1">
      <c r="A413" s="53"/>
      <c r="B413" s="25" t="s">
        <v>500</v>
      </c>
      <c r="C413" s="14"/>
      <c r="D413" s="14"/>
      <c r="E413" s="56" t="s">
        <v>501</v>
      </c>
      <c r="F413" s="77">
        <f>F414+F423</f>
        <v>19383</v>
      </c>
    </row>
    <row r="414" spans="1:6" s="3" customFormat="1" ht="32.25" customHeight="1">
      <c r="A414" s="55"/>
      <c r="B414" s="17"/>
      <c r="C414" s="24" t="s">
        <v>310</v>
      </c>
      <c r="D414" s="49"/>
      <c r="E414" s="44" t="s">
        <v>465</v>
      </c>
      <c r="F414" s="11">
        <f>F415+F419</f>
        <v>19047.5</v>
      </c>
    </row>
    <row r="415" spans="1:6" s="3" customFormat="1" ht="15.6">
      <c r="A415" s="55"/>
      <c r="B415" s="62"/>
      <c r="C415" s="20" t="s">
        <v>291</v>
      </c>
      <c r="D415" s="13"/>
      <c r="E415" s="38" t="s">
        <v>290</v>
      </c>
      <c r="F415" s="19">
        <f t="shared" ref="F415:F417" si="49">F416</f>
        <v>18848.400000000001</v>
      </c>
    </row>
    <row r="416" spans="1:6" s="3" customFormat="1" ht="27.6">
      <c r="A416" s="55"/>
      <c r="B416" s="62"/>
      <c r="C416" s="20" t="s">
        <v>289</v>
      </c>
      <c r="D416" s="13"/>
      <c r="E416" s="63" t="s">
        <v>183</v>
      </c>
      <c r="F416" s="19">
        <f t="shared" si="49"/>
        <v>18848.400000000001</v>
      </c>
    </row>
    <row r="417" spans="1:6" s="3" customFormat="1" ht="27.6">
      <c r="A417" s="55"/>
      <c r="B417" s="62"/>
      <c r="C417" s="20" t="s">
        <v>288</v>
      </c>
      <c r="D417" s="17"/>
      <c r="E417" s="63" t="s">
        <v>7</v>
      </c>
      <c r="F417" s="19">
        <f t="shared" si="49"/>
        <v>18848.400000000001</v>
      </c>
    </row>
    <row r="418" spans="1:6" s="3" customFormat="1" ht="30.75" customHeight="1">
      <c r="A418" s="55"/>
      <c r="B418" s="62"/>
      <c r="C418" s="20"/>
      <c r="D418" s="13" t="s">
        <v>50</v>
      </c>
      <c r="E418" s="30" t="s">
        <v>49</v>
      </c>
      <c r="F418" s="19">
        <v>18848.400000000001</v>
      </c>
    </row>
    <row r="419" spans="1:6" s="3" customFormat="1" ht="15.6">
      <c r="A419" s="55"/>
      <c r="B419" s="62"/>
      <c r="C419" s="20" t="s">
        <v>275</v>
      </c>
      <c r="D419" s="46"/>
      <c r="E419" s="84" t="s">
        <v>274</v>
      </c>
      <c r="F419" s="19">
        <f t="shared" ref="F419:F421" si="50">F420</f>
        <v>199.1</v>
      </c>
    </row>
    <row r="420" spans="1:6" s="3" customFormat="1" ht="16.5" customHeight="1">
      <c r="A420" s="55"/>
      <c r="B420" s="62"/>
      <c r="C420" s="20" t="s">
        <v>273</v>
      </c>
      <c r="D420" s="46"/>
      <c r="E420" s="84" t="s">
        <v>272</v>
      </c>
      <c r="F420" s="19">
        <f t="shared" si="50"/>
        <v>199.1</v>
      </c>
    </row>
    <row r="421" spans="1:6" s="3" customFormat="1" ht="27.6">
      <c r="A421" s="55"/>
      <c r="B421" s="62"/>
      <c r="C421" s="20" t="s">
        <v>271</v>
      </c>
      <c r="D421" s="46"/>
      <c r="E421" s="63" t="s">
        <v>7</v>
      </c>
      <c r="F421" s="19">
        <f t="shared" si="50"/>
        <v>199.1</v>
      </c>
    </row>
    <row r="422" spans="1:6" s="3" customFormat="1" ht="32.25" customHeight="1">
      <c r="A422" s="55"/>
      <c r="B422" s="62"/>
      <c r="C422" s="17"/>
      <c r="D422" s="13" t="s">
        <v>50</v>
      </c>
      <c r="E422" s="30" t="s">
        <v>49</v>
      </c>
      <c r="F422" s="19">
        <v>199.1</v>
      </c>
    </row>
    <row r="423" spans="1:6" s="3" customFormat="1" ht="30" customHeight="1">
      <c r="A423" s="55"/>
      <c r="B423" s="62"/>
      <c r="C423" s="24" t="s">
        <v>181</v>
      </c>
      <c r="D423" s="17"/>
      <c r="E423" s="41" t="s">
        <v>468</v>
      </c>
      <c r="F423" s="19">
        <f>F424</f>
        <v>335.5</v>
      </c>
    </row>
    <row r="424" spans="1:6" s="3" customFormat="1" ht="18" customHeight="1">
      <c r="A424" s="55"/>
      <c r="B424" s="62"/>
      <c r="C424" s="20" t="s">
        <v>180</v>
      </c>
      <c r="D424" s="17"/>
      <c r="E424" s="30" t="s">
        <v>179</v>
      </c>
      <c r="F424" s="19">
        <f>F425+F428</f>
        <v>335.5</v>
      </c>
    </row>
    <row r="425" spans="1:6" s="3" customFormat="1" ht="30" customHeight="1">
      <c r="A425" s="55"/>
      <c r="B425" s="62"/>
      <c r="C425" s="20" t="s">
        <v>178</v>
      </c>
      <c r="D425" s="13"/>
      <c r="E425" s="83" t="s">
        <v>177</v>
      </c>
      <c r="F425" s="19">
        <f t="shared" ref="F425:F426" si="51">F426</f>
        <v>208.5</v>
      </c>
    </row>
    <row r="426" spans="1:6" s="3" customFormat="1" ht="18.75" customHeight="1">
      <c r="A426" s="55"/>
      <c r="B426" s="62"/>
      <c r="C426" s="20" t="s">
        <v>176</v>
      </c>
      <c r="D426" s="13"/>
      <c r="E426" s="63" t="s">
        <v>43</v>
      </c>
      <c r="F426" s="19">
        <f t="shared" si="51"/>
        <v>208.5</v>
      </c>
    </row>
    <row r="427" spans="1:6" s="3" customFormat="1" ht="15.6">
      <c r="A427" s="55"/>
      <c r="B427" s="62"/>
      <c r="C427" s="17"/>
      <c r="D427" s="13" t="s">
        <v>50</v>
      </c>
      <c r="E427" s="30" t="s">
        <v>49</v>
      </c>
      <c r="F427" s="19">
        <v>208.5</v>
      </c>
    </row>
    <row r="428" spans="1:6" s="3" customFormat="1" ht="30" customHeight="1">
      <c r="A428" s="55"/>
      <c r="B428" s="62"/>
      <c r="C428" s="20" t="s">
        <v>459</v>
      </c>
      <c r="D428" s="13"/>
      <c r="E428" s="12" t="s">
        <v>461</v>
      </c>
      <c r="F428" s="19">
        <f t="shared" ref="F428:F429" si="52">F429</f>
        <v>127</v>
      </c>
    </row>
    <row r="429" spans="1:6" s="3" customFormat="1" ht="15.6">
      <c r="A429" s="55"/>
      <c r="B429" s="62"/>
      <c r="C429" s="20" t="s">
        <v>460</v>
      </c>
      <c r="D429" s="13"/>
      <c r="E429" s="16" t="s">
        <v>43</v>
      </c>
      <c r="F429" s="19">
        <f t="shared" si="52"/>
        <v>127</v>
      </c>
    </row>
    <row r="430" spans="1:6" s="3" customFormat="1" ht="15.6">
      <c r="A430" s="55"/>
      <c r="B430" s="62"/>
      <c r="C430" s="17"/>
      <c r="D430" s="13" t="s">
        <v>50</v>
      </c>
      <c r="E430" s="30" t="s">
        <v>49</v>
      </c>
      <c r="F430" s="19">
        <v>127</v>
      </c>
    </row>
    <row r="431" spans="1:6" s="3" customFormat="1" ht="16.5" customHeight="1">
      <c r="A431" s="53"/>
      <c r="B431" s="25" t="s">
        <v>369</v>
      </c>
      <c r="C431" s="14"/>
      <c r="D431" s="14"/>
      <c r="E431" s="56" t="s">
        <v>370</v>
      </c>
      <c r="F431" s="77">
        <f>F432+F457</f>
        <v>13709.1</v>
      </c>
    </row>
    <row r="432" spans="1:6" s="3" customFormat="1" ht="30.75" customHeight="1">
      <c r="A432" s="55"/>
      <c r="B432" s="17"/>
      <c r="C432" s="24" t="s">
        <v>310</v>
      </c>
      <c r="D432" s="49"/>
      <c r="E432" s="44" t="s">
        <v>465</v>
      </c>
      <c r="F432" s="11">
        <f>F441+F433</f>
        <v>13662.9</v>
      </c>
    </row>
    <row r="433" spans="1:6" s="3" customFormat="1" ht="15.6">
      <c r="A433" s="55"/>
      <c r="B433" s="62"/>
      <c r="C433" s="20" t="s">
        <v>275</v>
      </c>
      <c r="D433" s="46"/>
      <c r="E433" s="84" t="s">
        <v>274</v>
      </c>
      <c r="F433" s="19">
        <f t="shared" ref="F433:F435" si="53">F434</f>
        <v>3420</v>
      </c>
    </row>
    <row r="434" spans="1:6" s="3" customFormat="1" ht="16.5" customHeight="1">
      <c r="A434" s="55"/>
      <c r="B434" s="62"/>
      <c r="C434" s="20" t="s">
        <v>273</v>
      </c>
      <c r="D434" s="46"/>
      <c r="E434" s="84" t="s">
        <v>272</v>
      </c>
      <c r="F434" s="19">
        <f>F435+F437+F439</f>
        <v>3420</v>
      </c>
    </row>
    <row r="435" spans="1:6" s="3" customFormat="1" ht="27.6">
      <c r="A435" s="55"/>
      <c r="B435" s="62"/>
      <c r="C435" s="20" t="s">
        <v>271</v>
      </c>
      <c r="D435" s="46"/>
      <c r="E435" s="63" t="s">
        <v>7</v>
      </c>
      <c r="F435" s="19">
        <f t="shared" si="53"/>
        <v>593.29999999999995</v>
      </c>
    </row>
    <row r="436" spans="1:6" s="3" customFormat="1" ht="32.25" customHeight="1">
      <c r="A436" s="55"/>
      <c r="B436" s="62"/>
      <c r="C436" s="17"/>
      <c r="D436" s="13" t="s">
        <v>50</v>
      </c>
      <c r="E436" s="30" t="s">
        <v>49</v>
      </c>
      <c r="F436" s="19">
        <v>593.29999999999995</v>
      </c>
    </row>
    <row r="437" spans="1:6" s="3" customFormat="1" ht="27.6">
      <c r="A437" s="55"/>
      <c r="B437" s="62"/>
      <c r="C437" s="20" t="s">
        <v>586</v>
      </c>
      <c r="D437" s="46"/>
      <c r="E437" s="29" t="s">
        <v>587</v>
      </c>
      <c r="F437" s="19">
        <f>F438</f>
        <v>2120</v>
      </c>
    </row>
    <row r="438" spans="1:6" s="3" customFormat="1" ht="30" customHeight="1">
      <c r="A438" s="55"/>
      <c r="B438" s="62"/>
      <c r="C438" s="17"/>
      <c r="D438" s="13" t="s">
        <v>50</v>
      </c>
      <c r="E438" s="18" t="s">
        <v>49</v>
      </c>
      <c r="F438" s="19">
        <v>2120</v>
      </c>
    </row>
    <row r="439" spans="1:6" s="3" customFormat="1" ht="27.6">
      <c r="A439" s="55"/>
      <c r="B439" s="62"/>
      <c r="C439" s="20" t="s">
        <v>588</v>
      </c>
      <c r="D439" s="46"/>
      <c r="E439" s="29" t="s">
        <v>589</v>
      </c>
      <c r="F439" s="19">
        <f>F440</f>
        <v>706.7</v>
      </c>
    </row>
    <row r="440" spans="1:6" s="3" customFormat="1" ht="30" customHeight="1">
      <c r="A440" s="55"/>
      <c r="B440" s="62"/>
      <c r="C440" s="17"/>
      <c r="D440" s="13" t="s">
        <v>50</v>
      </c>
      <c r="E440" s="18" t="s">
        <v>49</v>
      </c>
      <c r="F440" s="19">
        <v>706.7</v>
      </c>
    </row>
    <row r="441" spans="1:6" s="3" customFormat="1" ht="16.5" customHeight="1">
      <c r="A441" s="55"/>
      <c r="B441" s="62"/>
      <c r="C441" s="20" t="s">
        <v>270</v>
      </c>
      <c r="D441" s="13"/>
      <c r="E441" s="30" t="s">
        <v>269</v>
      </c>
      <c r="F441" s="19">
        <f>F442+F454</f>
        <v>10242.9</v>
      </c>
    </row>
    <row r="442" spans="1:6" s="3" customFormat="1" ht="27.6">
      <c r="A442" s="55"/>
      <c r="B442" s="62"/>
      <c r="C442" s="20" t="s">
        <v>268</v>
      </c>
      <c r="D442" s="13"/>
      <c r="E442" s="38" t="s">
        <v>267</v>
      </c>
      <c r="F442" s="19">
        <f>F443+F445+F452</f>
        <v>7804.9</v>
      </c>
    </row>
    <row r="443" spans="1:6" s="3" customFormat="1" ht="27.6">
      <c r="A443" s="55"/>
      <c r="B443" s="62"/>
      <c r="C443" s="20" t="s">
        <v>266</v>
      </c>
      <c r="D443" s="17"/>
      <c r="E443" s="63" t="s">
        <v>7</v>
      </c>
      <c r="F443" s="36">
        <f>F444</f>
        <v>3483.1</v>
      </c>
    </row>
    <row r="444" spans="1:6" s="3" customFormat="1" ht="15.6">
      <c r="A444" s="55"/>
      <c r="B444" s="62"/>
      <c r="C444" s="20"/>
      <c r="D444" s="13" t="s">
        <v>50</v>
      </c>
      <c r="E444" s="30" t="s">
        <v>49</v>
      </c>
      <c r="F444" s="36">
        <v>3483.1</v>
      </c>
    </row>
    <row r="445" spans="1:6" s="3" customFormat="1" ht="15.6">
      <c r="A445" s="55"/>
      <c r="B445" s="60"/>
      <c r="C445" s="20" t="s">
        <v>265</v>
      </c>
      <c r="D445" s="37"/>
      <c r="E445" s="63" t="s">
        <v>264</v>
      </c>
      <c r="F445" s="36">
        <f>SUM(F446:F451)</f>
        <v>4212.9000000000005</v>
      </c>
    </row>
    <row r="446" spans="1:6" s="3" customFormat="1" ht="27.6">
      <c r="A446" s="55"/>
      <c r="B446" s="17"/>
      <c r="C446" s="20"/>
      <c r="D446" s="13" t="s">
        <v>6</v>
      </c>
      <c r="E446" s="30" t="s">
        <v>5</v>
      </c>
      <c r="F446" s="11">
        <v>122.7</v>
      </c>
    </row>
    <row r="447" spans="1:6" s="3" customFormat="1" ht="15.6">
      <c r="A447" s="55"/>
      <c r="B447" s="17"/>
      <c r="C447" s="24"/>
      <c r="D447" s="13" t="s">
        <v>4</v>
      </c>
      <c r="E447" s="30" t="s">
        <v>3</v>
      </c>
      <c r="F447" s="11">
        <v>895.9</v>
      </c>
    </row>
    <row r="448" spans="1:6" s="3" customFormat="1" ht="15.6">
      <c r="A448" s="55"/>
      <c r="B448" s="62"/>
      <c r="C448" s="17"/>
      <c r="D448" s="13" t="s">
        <v>22</v>
      </c>
      <c r="E448" s="63" t="s">
        <v>21</v>
      </c>
      <c r="F448" s="19">
        <v>70.400000000000006</v>
      </c>
    </row>
    <row r="449" spans="1:6" s="3" customFormat="1" ht="15.6">
      <c r="A449" s="55"/>
      <c r="B449" s="66"/>
      <c r="C449" s="20"/>
      <c r="D449" s="13" t="s">
        <v>73</v>
      </c>
      <c r="E449" s="63" t="s">
        <v>72</v>
      </c>
      <c r="F449" s="36">
        <v>103.7</v>
      </c>
    </row>
    <row r="450" spans="1:6" s="3" customFormat="1" ht="29.25" customHeight="1">
      <c r="A450" s="55"/>
      <c r="B450" s="60"/>
      <c r="C450" s="43"/>
      <c r="D450" s="13" t="s">
        <v>50</v>
      </c>
      <c r="E450" s="18" t="s">
        <v>49</v>
      </c>
      <c r="F450" s="36">
        <v>2993.1</v>
      </c>
    </row>
    <row r="451" spans="1:6" s="3" customFormat="1" ht="15.6">
      <c r="A451" s="55"/>
      <c r="B451" s="62"/>
      <c r="C451" s="17"/>
      <c r="D451" s="13" t="s">
        <v>2</v>
      </c>
      <c r="E451" s="30" t="s">
        <v>1</v>
      </c>
      <c r="F451" s="19">
        <v>27.1</v>
      </c>
    </row>
    <row r="452" spans="1:6" s="3" customFormat="1" ht="15.6">
      <c r="A452" s="55"/>
      <c r="B452" s="60"/>
      <c r="C452" s="20" t="s">
        <v>571</v>
      </c>
      <c r="D452" s="37"/>
      <c r="E452" s="29" t="s">
        <v>570</v>
      </c>
      <c r="F452" s="36">
        <f>F453</f>
        <v>108.9</v>
      </c>
    </row>
    <row r="453" spans="1:6" s="3" customFormat="1" ht="15.6">
      <c r="A453" s="55"/>
      <c r="B453" s="17"/>
      <c r="C453" s="20"/>
      <c r="D453" s="13" t="s">
        <v>73</v>
      </c>
      <c r="E453" s="63" t="s">
        <v>72</v>
      </c>
      <c r="F453" s="11">
        <v>108.9</v>
      </c>
    </row>
    <row r="454" spans="1:6" s="3" customFormat="1" ht="15.75" customHeight="1">
      <c r="A454" s="55"/>
      <c r="B454" s="60"/>
      <c r="C454" s="43" t="s">
        <v>263</v>
      </c>
      <c r="D454" s="20"/>
      <c r="E454" s="63" t="s">
        <v>262</v>
      </c>
      <c r="F454" s="36">
        <f t="shared" ref="F454:F455" si="54">F455</f>
        <v>2438</v>
      </c>
    </row>
    <row r="455" spans="1:6" s="3" customFormat="1" ht="30" customHeight="1">
      <c r="A455" s="55"/>
      <c r="B455" s="60"/>
      <c r="C455" s="43" t="s">
        <v>261</v>
      </c>
      <c r="D455" s="20"/>
      <c r="E455" s="63" t="s">
        <v>7</v>
      </c>
      <c r="F455" s="36">
        <f t="shared" si="54"/>
        <v>2438</v>
      </c>
    </row>
    <row r="456" spans="1:6" s="3" customFormat="1" ht="30" customHeight="1">
      <c r="A456" s="55"/>
      <c r="B456" s="60"/>
      <c r="C456" s="43"/>
      <c r="D456" s="20" t="s">
        <v>50</v>
      </c>
      <c r="E456" s="30" t="s">
        <v>49</v>
      </c>
      <c r="F456" s="36">
        <v>2438</v>
      </c>
    </row>
    <row r="457" spans="1:6" s="3" customFormat="1" ht="30" customHeight="1">
      <c r="A457" s="55"/>
      <c r="B457" s="62"/>
      <c r="C457" s="24" t="s">
        <v>181</v>
      </c>
      <c r="D457" s="17"/>
      <c r="E457" s="41" t="s">
        <v>468</v>
      </c>
      <c r="F457" s="19">
        <f t="shared" ref="F457:F460" si="55">F458</f>
        <v>46.2</v>
      </c>
    </row>
    <row r="458" spans="1:6" s="3" customFormat="1" ht="15.6">
      <c r="A458" s="55"/>
      <c r="B458" s="62"/>
      <c r="C458" s="20" t="s">
        <v>180</v>
      </c>
      <c r="D458" s="17"/>
      <c r="E458" s="30" t="s">
        <v>179</v>
      </c>
      <c r="F458" s="19">
        <f t="shared" si="55"/>
        <v>46.2</v>
      </c>
    </row>
    <row r="459" spans="1:6" s="3" customFormat="1" ht="30" customHeight="1">
      <c r="A459" s="55"/>
      <c r="B459" s="62"/>
      <c r="C459" s="20" t="s">
        <v>178</v>
      </c>
      <c r="D459" s="13"/>
      <c r="E459" s="83" t="s">
        <v>177</v>
      </c>
      <c r="F459" s="19">
        <f t="shared" si="55"/>
        <v>46.2</v>
      </c>
    </row>
    <row r="460" spans="1:6" s="3" customFormat="1" ht="15.6">
      <c r="A460" s="55"/>
      <c r="B460" s="62"/>
      <c r="C460" s="20" t="s">
        <v>176</v>
      </c>
      <c r="D460" s="13"/>
      <c r="E460" s="63" t="s">
        <v>43</v>
      </c>
      <c r="F460" s="19">
        <f t="shared" si="55"/>
        <v>46.2</v>
      </c>
    </row>
    <row r="461" spans="1:6" s="3" customFormat="1" ht="15.6">
      <c r="A461" s="55"/>
      <c r="B461" s="62"/>
      <c r="C461" s="17"/>
      <c r="D461" s="13" t="s">
        <v>50</v>
      </c>
      <c r="E461" s="30" t="s">
        <v>49</v>
      </c>
      <c r="F461" s="19">
        <v>46.2</v>
      </c>
    </row>
    <row r="462" spans="1:6" s="3" customFormat="1" ht="16.5" customHeight="1">
      <c r="A462" s="53"/>
      <c r="B462" s="25" t="s">
        <v>383</v>
      </c>
      <c r="C462" s="14"/>
      <c r="D462" s="14"/>
      <c r="E462" s="56" t="s">
        <v>384</v>
      </c>
      <c r="F462" s="77">
        <f>F463+F491</f>
        <v>15887.5</v>
      </c>
    </row>
    <row r="463" spans="1:6" s="3" customFormat="1" ht="29.25" customHeight="1">
      <c r="A463" s="55"/>
      <c r="B463" s="17"/>
      <c r="C463" s="24" t="s">
        <v>310</v>
      </c>
      <c r="D463" s="49"/>
      <c r="E463" s="44" t="s">
        <v>465</v>
      </c>
      <c r="F463" s="11">
        <f>F473+F468+F464</f>
        <v>15793.5</v>
      </c>
    </row>
    <row r="464" spans="1:6" s="4" customFormat="1" ht="15.6">
      <c r="A464" s="55"/>
      <c r="B464" s="17"/>
      <c r="C464" s="20" t="s">
        <v>291</v>
      </c>
      <c r="D464" s="37"/>
      <c r="E464" s="75" t="s">
        <v>290</v>
      </c>
      <c r="F464" s="11">
        <f t="shared" ref="F464:F466" si="56">F465</f>
        <v>240</v>
      </c>
    </row>
    <row r="465" spans="1:6" s="4" customFormat="1" ht="15.6">
      <c r="A465" s="55"/>
      <c r="B465" s="17"/>
      <c r="C465" s="20" t="s">
        <v>287</v>
      </c>
      <c r="D465" s="37"/>
      <c r="E465" s="63" t="s">
        <v>286</v>
      </c>
      <c r="F465" s="11">
        <f t="shared" si="56"/>
        <v>240</v>
      </c>
    </row>
    <row r="466" spans="1:6" s="4" customFormat="1" ht="18.75" customHeight="1">
      <c r="A466" s="55"/>
      <c r="B466" s="17"/>
      <c r="C466" s="20" t="s">
        <v>285</v>
      </c>
      <c r="D466" s="37"/>
      <c r="E466" s="38" t="s">
        <v>43</v>
      </c>
      <c r="F466" s="11">
        <f t="shared" si="56"/>
        <v>240</v>
      </c>
    </row>
    <row r="467" spans="1:6" s="3" customFormat="1" ht="15.6">
      <c r="A467" s="55"/>
      <c r="B467" s="17"/>
      <c r="C467" s="24"/>
      <c r="D467" s="13" t="s">
        <v>4</v>
      </c>
      <c r="E467" s="30" t="s">
        <v>3</v>
      </c>
      <c r="F467" s="11">
        <v>240</v>
      </c>
    </row>
    <row r="468" spans="1:6" s="3" customFormat="1" ht="17.25" customHeight="1">
      <c r="A468" s="55"/>
      <c r="B468" s="17"/>
      <c r="C468" s="20" t="s">
        <v>260</v>
      </c>
      <c r="D468" s="13"/>
      <c r="E468" s="38" t="s">
        <v>259</v>
      </c>
      <c r="F468" s="86">
        <f t="shared" ref="F468:F469" si="57">F469</f>
        <v>179.3</v>
      </c>
    </row>
    <row r="469" spans="1:6" s="3" customFormat="1" ht="27.6">
      <c r="A469" s="55"/>
      <c r="B469" s="17"/>
      <c r="C469" s="20" t="s">
        <v>255</v>
      </c>
      <c r="D469" s="13"/>
      <c r="E469" s="63" t="s">
        <v>99</v>
      </c>
      <c r="F469" s="86">
        <f t="shared" si="57"/>
        <v>179.3</v>
      </c>
    </row>
    <row r="470" spans="1:6" s="3" customFormat="1" ht="27.6">
      <c r="A470" s="55"/>
      <c r="B470" s="17"/>
      <c r="C470" s="20" t="s">
        <v>250</v>
      </c>
      <c r="D470" s="13"/>
      <c r="E470" s="63" t="s">
        <v>249</v>
      </c>
      <c r="F470" s="86">
        <f>F471+F472</f>
        <v>179.3</v>
      </c>
    </row>
    <row r="471" spans="1:6" s="3" customFormat="1" ht="27.6">
      <c r="A471" s="55"/>
      <c r="B471" s="17"/>
      <c r="C471" s="20"/>
      <c r="D471" s="13" t="s">
        <v>6</v>
      </c>
      <c r="E471" s="30" t="s">
        <v>5</v>
      </c>
      <c r="F471" s="11">
        <v>125.4</v>
      </c>
    </row>
    <row r="472" spans="1:6" s="3" customFormat="1" ht="15.6">
      <c r="A472" s="55"/>
      <c r="B472" s="17"/>
      <c r="C472" s="24"/>
      <c r="D472" s="13" t="s">
        <v>4</v>
      </c>
      <c r="E472" s="30" t="s">
        <v>3</v>
      </c>
      <c r="F472" s="11">
        <v>53.9</v>
      </c>
    </row>
    <row r="473" spans="1:6" s="3" customFormat="1" ht="30.75" customHeight="1">
      <c r="A473" s="55"/>
      <c r="B473" s="62"/>
      <c r="C473" s="20" t="s">
        <v>248</v>
      </c>
      <c r="D473" s="13"/>
      <c r="E473" s="63" t="s">
        <v>247</v>
      </c>
      <c r="F473" s="19">
        <f>F474+F479</f>
        <v>15374.2</v>
      </c>
    </row>
    <row r="474" spans="1:6" s="3" customFormat="1" ht="15" customHeight="1">
      <c r="A474" s="55"/>
      <c r="B474" s="62"/>
      <c r="C474" s="20" t="s">
        <v>246</v>
      </c>
      <c r="D474" s="13"/>
      <c r="E474" s="63" t="s">
        <v>68</v>
      </c>
      <c r="F474" s="19">
        <f>F475</f>
        <v>2133</v>
      </c>
    </row>
    <row r="475" spans="1:6" s="3" customFormat="1" ht="15.6">
      <c r="A475" s="55"/>
      <c r="B475" s="62"/>
      <c r="C475" s="20" t="s">
        <v>245</v>
      </c>
      <c r="D475" s="17"/>
      <c r="E475" s="63" t="s">
        <v>27</v>
      </c>
      <c r="F475" s="45">
        <f>F476+F477+F478</f>
        <v>2133</v>
      </c>
    </row>
    <row r="476" spans="1:6" s="3" customFormat="1" ht="27.6">
      <c r="A476" s="55"/>
      <c r="B476" s="62"/>
      <c r="C476" s="32"/>
      <c r="D476" s="13" t="s">
        <v>6</v>
      </c>
      <c r="E476" s="30" t="s">
        <v>5</v>
      </c>
      <c r="F476" s="19">
        <v>2009.5</v>
      </c>
    </row>
    <row r="477" spans="1:6" s="3" customFormat="1" ht="15.6">
      <c r="A477" s="55"/>
      <c r="B477" s="62"/>
      <c r="C477" s="32"/>
      <c r="D477" s="13" t="s">
        <v>4</v>
      </c>
      <c r="E477" s="30" t="s">
        <v>3</v>
      </c>
      <c r="F477" s="19">
        <v>122.7</v>
      </c>
    </row>
    <row r="478" spans="1:6" s="3" customFormat="1" ht="15.6">
      <c r="A478" s="55"/>
      <c r="B478" s="62"/>
      <c r="C478" s="17"/>
      <c r="D478" s="13" t="s">
        <v>2</v>
      </c>
      <c r="E478" s="30" t="s">
        <v>1</v>
      </c>
      <c r="F478" s="19">
        <v>0.8</v>
      </c>
    </row>
    <row r="479" spans="1:6" s="3" customFormat="1" ht="15.6">
      <c r="A479" s="55"/>
      <c r="B479" s="62"/>
      <c r="C479" s="20" t="s">
        <v>244</v>
      </c>
      <c r="D479" s="13"/>
      <c r="E479" s="63" t="s">
        <v>243</v>
      </c>
      <c r="F479" s="19">
        <f>F480+F483+F487+F489</f>
        <v>13241.2</v>
      </c>
    </row>
    <row r="480" spans="1:6" s="3" customFormat="1" ht="27.6">
      <c r="A480" s="55"/>
      <c r="B480" s="62"/>
      <c r="C480" s="20" t="s">
        <v>242</v>
      </c>
      <c r="D480" s="13"/>
      <c r="E480" s="38" t="s">
        <v>191</v>
      </c>
      <c r="F480" s="19">
        <f>F481+F482</f>
        <v>3827.9</v>
      </c>
    </row>
    <row r="481" spans="1:6" s="3" customFormat="1" ht="27.6">
      <c r="A481" s="55"/>
      <c r="B481" s="62"/>
      <c r="C481" s="32"/>
      <c r="D481" s="13" t="s">
        <v>6</v>
      </c>
      <c r="E481" s="30" t="s">
        <v>5</v>
      </c>
      <c r="F481" s="19">
        <v>3347.9</v>
      </c>
    </row>
    <row r="482" spans="1:6" s="3" customFormat="1" ht="15.6">
      <c r="A482" s="55"/>
      <c r="B482" s="62"/>
      <c r="C482" s="32"/>
      <c r="D482" s="13" t="s">
        <v>4</v>
      </c>
      <c r="E482" s="30" t="s">
        <v>3</v>
      </c>
      <c r="F482" s="19">
        <v>480</v>
      </c>
    </row>
    <row r="483" spans="1:6" s="3" customFormat="1" ht="15.6">
      <c r="A483" s="55"/>
      <c r="B483" s="62"/>
      <c r="C483" s="20" t="s">
        <v>241</v>
      </c>
      <c r="D483" s="17"/>
      <c r="E483" s="56" t="s">
        <v>240</v>
      </c>
      <c r="F483" s="19">
        <f>F484+F485+F486</f>
        <v>5668.0999999999995</v>
      </c>
    </row>
    <row r="484" spans="1:6" s="3" customFormat="1" ht="27.6">
      <c r="A484" s="55"/>
      <c r="B484" s="62"/>
      <c r="C484" s="32"/>
      <c r="D484" s="13" t="s">
        <v>6</v>
      </c>
      <c r="E484" s="30" t="s">
        <v>5</v>
      </c>
      <c r="F484" s="19">
        <v>3048</v>
      </c>
    </row>
    <row r="485" spans="1:6" s="3" customFormat="1" ht="14.25" customHeight="1">
      <c r="A485" s="55"/>
      <c r="B485" s="62"/>
      <c r="C485" s="32"/>
      <c r="D485" s="13" t="s">
        <v>4</v>
      </c>
      <c r="E485" s="30" t="s">
        <v>3</v>
      </c>
      <c r="F485" s="19">
        <v>2325.1999999999998</v>
      </c>
    </row>
    <row r="486" spans="1:6" s="3" customFormat="1" ht="15.6">
      <c r="A486" s="55"/>
      <c r="B486" s="62"/>
      <c r="C486" s="17"/>
      <c r="D486" s="13" t="s">
        <v>2</v>
      </c>
      <c r="E486" s="30" t="s">
        <v>1</v>
      </c>
      <c r="F486" s="19">
        <v>294.89999999999998</v>
      </c>
    </row>
    <row r="487" spans="1:6" s="3" customFormat="1" ht="15.6">
      <c r="A487" s="55"/>
      <c r="B487" s="62"/>
      <c r="C487" s="20" t="s">
        <v>239</v>
      </c>
      <c r="D487" s="17"/>
      <c r="E487" s="56" t="s">
        <v>238</v>
      </c>
      <c r="F487" s="19">
        <f>F488</f>
        <v>1566.7</v>
      </c>
    </row>
    <row r="488" spans="1:6" s="3" customFormat="1" ht="15.6">
      <c r="A488" s="55"/>
      <c r="B488" s="62"/>
      <c r="C488" s="13"/>
      <c r="D488" s="13" t="s">
        <v>50</v>
      </c>
      <c r="E488" s="30" t="s">
        <v>49</v>
      </c>
      <c r="F488" s="19">
        <v>1566.7</v>
      </c>
    </row>
    <row r="489" spans="1:6" s="3" customFormat="1" ht="27.6">
      <c r="A489" s="55"/>
      <c r="B489" s="62"/>
      <c r="C489" s="20" t="s">
        <v>237</v>
      </c>
      <c r="D489" s="13"/>
      <c r="E489" s="30" t="s">
        <v>236</v>
      </c>
      <c r="F489" s="19">
        <f>F490</f>
        <v>2178.5</v>
      </c>
    </row>
    <row r="490" spans="1:6" s="3" customFormat="1" ht="15.6">
      <c r="A490" s="55"/>
      <c r="B490" s="62"/>
      <c r="C490" s="13"/>
      <c r="D490" s="13" t="s">
        <v>50</v>
      </c>
      <c r="E490" s="30" t="s">
        <v>49</v>
      </c>
      <c r="F490" s="19">
        <v>2178.5</v>
      </c>
    </row>
    <row r="491" spans="1:6" s="3" customFormat="1" ht="30" customHeight="1">
      <c r="A491" s="55"/>
      <c r="B491" s="62"/>
      <c r="C491" s="24" t="s">
        <v>181</v>
      </c>
      <c r="D491" s="17"/>
      <c r="E491" s="41" t="s">
        <v>468</v>
      </c>
      <c r="F491" s="19">
        <f>F492+F499</f>
        <v>94</v>
      </c>
    </row>
    <row r="492" spans="1:6" s="3" customFormat="1" ht="15.6">
      <c r="A492" s="55"/>
      <c r="B492" s="62"/>
      <c r="C492" s="20" t="s">
        <v>180</v>
      </c>
      <c r="D492" s="17"/>
      <c r="E492" s="30" t="s">
        <v>179</v>
      </c>
      <c r="F492" s="19">
        <f>F493+F496</f>
        <v>39</v>
      </c>
    </row>
    <row r="493" spans="1:6" s="3" customFormat="1" ht="30" customHeight="1">
      <c r="A493" s="55"/>
      <c r="B493" s="62"/>
      <c r="C493" s="20" t="s">
        <v>178</v>
      </c>
      <c r="D493" s="13"/>
      <c r="E493" s="83" t="s">
        <v>177</v>
      </c>
      <c r="F493" s="19">
        <f t="shared" ref="F493:F494" si="58">F494</f>
        <v>12</v>
      </c>
    </row>
    <row r="494" spans="1:6" s="3" customFormat="1" ht="15.6">
      <c r="A494" s="55"/>
      <c r="B494" s="62"/>
      <c r="C494" s="20" t="s">
        <v>176</v>
      </c>
      <c r="D494" s="13"/>
      <c r="E494" s="63" t="s">
        <v>43</v>
      </c>
      <c r="F494" s="19">
        <f t="shared" si="58"/>
        <v>12</v>
      </c>
    </row>
    <row r="495" spans="1:6" s="3" customFormat="1" ht="15.6">
      <c r="A495" s="55"/>
      <c r="B495" s="62"/>
      <c r="C495" s="17"/>
      <c r="D495" s="13" t="s">
        <v>50</v>
      </c>
      <c r="E495" s="30" t="s">
        <v>49</v>
      </c>
      <c r="F495" s="19">
        <v>12</v>
      </c>
    </row>
    <row r="496" spans="1:6" s="3" customFormat="1" ht="30" customHeight="1">
      <c r="A496" s="55"/>
      <c r="B496" s="62"/>
      <c r="C496" s="20" t="s">
        <v>459</v>
      </c>
      <c r="D496" s="13"/>
      <c r="E496" s="12" t="s">
        <v>461</v>
      </c>
      <c r="F496" s="19">
        <f t="shared" ref="F496:F497" si="59">F497</f>
        <v>27</v>
      </c>
    </row>
    <row r="497" spans="1:6" s="3" customFormat="1" ht="15.6">
      <c r="A497" s="55"/>
      <c r="B497" s="62"/>
      <c r="C497" s="20" t="s">
        <v>460</v>
      </c>
      <c r="D497" s="13"/>
      <c r="E497" s="16" t="s">
        <v>43</v>
      </c>
      <c r="F497" s="19">
        <f t="shared" si="59"/>
        <v>27</v>
      </c>
    </row>
    <row r="498" spans="1:6" s="3" customFormat="1" ht="15.6">
      <c r="A498" s="55"/>
      <c r="B498" s="62"/>
      <c r="C498" s="17"/>
      <c r="D498" s="13" t="s">
        <v>50</v>
      </c>
      <c r="E498" s="30" t="s">
        <v>49</v>
      </c>
      <c r="F498" s="19">
        <v>27</v>
      </c>
    </row>
    <row r="499" spans="1:6" s="3" customFormat="1" ht="27.6">
      <c r="A499" s="55"/>
      <c r="B499" s="62"/>
      <c r="C499" s="20" t="s">
        <v>454</v>
      </c>
      <c r="D499" s="17"/>
      <c r="E499" s="30" t="s">
        <v>458</v>
      </c>
      <c r="F499" s="19">
        <f t="shared" ref="F499:F501" si="60">F500</f>
        <v>55</v>
      </c>
    </row>
    <row r="500" spans="1:6" s="3" customFormat="1" ht="30" customHeight="1">
      <c r="A500" s="55"/>
      <c r="B500" s="62"/>
      <c r="C500" s="20" t="s">
        <v>455</v>
      </c>
      <c r="D500" s="13"/>
      <c r="E500" s="40" t="s">
        <v>457</v>
      </c>
      <c r="F500" s="19">
        <f t="shared" si="60"/>
        <v>55</v>
      </c>
    </row>
    <row r="501" spans="1:6" s="3" customFormat="1" ht="15.6">
      <c r="A501" s="55"/>
      <c r="B501" s="62"/>
      <c r="C501" s="20" t="s">
        <v>456</v>
      </c>
      <c r="D501" s="13"/>
      <c r="E501" s="16" t="s">
        <v>43</v>
      </c>
      <c r="F501" s="19">
        <f t="shared" si="60"/>
        <v>55</v>
      </c>
    </row>
    <row r="502" spans="1:6" s="3" customFormat="1" ht="15.6">
      <c r="A502" s="55"/>
      <c r="B502" s="62"/>
      <c r="C502" s="17"/>
      <c r="D502" s="13" t="s">
        <v>50</v>
      </c>
      <c r="E502" s="30" t="s">
        <v>49</v>
      </c>
      <c r="F502" s="19">
        <v>55</v>
      </c>
    </row>
    <row r="503" spans="1:6" s="3" customFormat="1" ht="15.6">
      <c r="A503" s="55"/>
      <c r="B503" s="17">
        <v>1000</v>
      </c>
      <c r="C503" s="17"/>
      <c r="D503" s="13"/>
      <c r="E503" s="30" t="s">
        <v>358</v>
      </c>
      <c r="F503" s="74">
        <f>F504+F531</f>
        <v>21395.299999999996</v>
      </c>
    </row>
    <row r="504" spans="1:6" s="3" customFormat="1" ht="15.6">
      <c r="A504" s="55"/>
      <c r="B504" s="17">
        <v>1003</v>
      </c>
      <c r="C504" s="17"/>
      <c r="D504" s="13"/>
      <c r="E504" s="30" t="s">
        <v>377</v>
      </c>
      <c r="F504" s="74">
        <f>F505+F524</f>
        <v>16426.899999999998</v>
      </c>
    </row>
    <row r="505" spans="1:6" s="3" customFormat="1" ht="30" customHeight="1">
      <c r="A505" s="55"/>
      <c r="B505" s="17"/>
      <c r="C505" s="24" t="s">
        <v>310</v>
      </c>
      <c r="D505" s="49"/>
      <c r="E505" s="44" t="s">
        <v>465</v>
      </c>
      <c r="F505" s="11">
        <f>F506+F513</f>
        <v>16203.999999999998</v>
      </c>
    </row>
    <row r="506" spans="1:6" s="3" customFormat="1" ht="15.6">
      <c r="A506" s="55"/>
      <c r="B506" s="62"/>
      <c r="C506" s="20" t="s">
        <v>283</v>
      </c>
      <c r="D506" s="13"/>
      <c r="E506" s="38" t="s">
        <v>282</v>
      </c>
      <c r="F506" s="19">
        <f>F507</f>
        <v>162.4</v>
      </c>
    </row>
    <row r="507" spans="1:6" s="3" customFormat="1" ht="27.6">
      <c r="A507" s="55"/>
      <c r="B507" s="62"/>
      <c r="C507" s="20" t="s">
        <v>281</v>
      </c>
      <c r="D507" s="13"/>
      <c r="E507" s="63" t="s">
        <v>280</v>
      </c>
      <c r="F507" s="19">
        <f>F510+F508</f>
        <v>162.4</v>
      </c>
    </row>
    <row r="508" spans="1:6" s="3" customFormat="1" ht="15.6">
      <c r="A508" s="55"/>
      <c r="B508" s="62"/>
      <c r="C508" s="20" t="s">
        <v>279</v>
      </c>
      <c r="D508" s="13"/>
      <c r="E508" s="63" t="s">
        <v>278</v>
      </c>
      <c r="F508" s="19">
        <f>F509</f>
        <v>101.5</v>
      </c>
    </row>
    <row r="509" spans="1:6" s="3" customFormat="1" ht="29.25" customHeight="1">
      <c r="A509" s="55"/>
      <c r="B509" s="62"/>
      <c r="C509" s="17"/>
      <c r="D509" s="13" t="s">
        <v>50</v>
      </c>
      <c r="E509" s="30" t="s">
        <v>49</v>
      </c>
      <c r="F509" s="19">
        <v>101.5</v>
      </c>
    </row>
    <row r="510" spans="1:6" s="3" customFormat="1" ht="45" customHeight="1">
      <c r="A510" s="55"/>
      <c r="B510" s="62"/>
      <c r="C510" s="20" t="s">
        <v>277</v>
      </c>
      <c r="D510" s="13"/>
      <c r="E510" s="63" t="s">
        <v>276</v>
      </c>
      <c r="F510" s="19">
        <f>F511+F512</f>
        <v>60.9</v>
      </c>
    </row>
    <row r="511" spans="1:6" s="3" customFormat="1" ht="15.6">
      <c r="A511" s="65"/>
      <c r="B511" s="62"/>
      <c r="C511" s="25"/>
      <c r="D511" s="13" t="s">
        <v>4</v>
      </c>
      <c r="E511" s="30" t="s">
        <v>3</v>
      </c>
      <c r="F511" s="19">
        <v>0.9</v>
      </c>
    </row>
    <row r="512" spans="1:6" s="3" customFormat="1" ht="15.6">
      <c r="A512" s="55"/>
      <c r="B512" s="62"/>
      <c r="C512" s="17"/>
      <c r="D512" s="13" t="s">
        <v>22</v>
      </c>
      <c r="E512" s="63" t="s">
        <v>21</v>
      </c>
      <c r="F512" s="19">
        <v>60</v>
      </c>
    </row>
    <row r="513" spans="1:6" s="3" customFormat="1" ht="18.75" customHeight="1">
      <c r="A513" s="55"/>
      <c r="B513" s="60"/>
      <c r="C513" s="20" t="s">
        <v>260</v>
      </c>
      <c r="D513" s="13"/>
      <c r="E513" s="38" t="s">
        <v>259</v>
      </c>
      <c r="F513" s="36">
        <f>F514+F518</f>
        <v>16041.599999999999</v>
      </c>
    </row>
    <row r="514" spans="1:6" s="3" customFormat="1" ht="47.25" customHeight="1">
      <c r="A514" s="55"/>
      <c r="B514" s="60"/>
      <c r="C514" s="20" t="s">
        <v>258</v>
      </c>
      <c r="D514" s="17"/>
      <c r="E514" s="63" t="s">
        <v>257</v>
      </c>
      <c r="F514" s="19">
        <f>F515</f>
        <v>6113.7999999999993</v>
      </c>
    </row>
    <row r="515" spans="1:6" s="3" customFormat="1" ht="55.2">
      <c r="A515" s="55"/>
      <c r="B515" s="60"/>
      <c r="C515" s="20" t="s">
        <v>256</v>
      </c>
      <c r="D515" s="42"/>
      <c r="E515" s="63" t="s">
        <v>209</v>
      </c>
      <c r="F515" s="19">
        <f>F516+F517</f>
        <v>6113.7999999999993</v>
      </c>
    </row>
    <row r="516" spans="1:6" s="3" customFormat="1" ht="15.6">
      <c r="A516" s="55"/>
      <c r="B516" s="62"/>
      <c r="C516" s="17"/>
      <c r="D516" s="13" t="s">
        <v>22</v>
      </c>
      <c r="E516" s="63" t="s">
        <v>21</v>
      </c>
      <c r="F516" s="19">
        <v>2162.1999999999998</v>
      </c>
    </row>
    <row r="517" spans="1:6" s="3" customFormat="1" ht="15.6">
      <c r="A517" s="55"/>
      <c r="B517" s="62"/>
      <c r="C517" s="17"/>
      <c r="D517" s="13" t="s">
        <v>50</v>
      </c>
      <c r="E517" s="30" t="s">
        <v>49</v>
      </c>
      <c r="F517" s="19">
        <v>3951.6</v>
      </c>
    </row>
    <row r="518" spans="1:6" s="3" customFormat="1" ht="27.6">
      <c r="A518" s="55"/>
      <c r="B518" s="62"/>
      <c r="C518" s="20" t="s">
        <v>255</v>
      </c>
      <c r="D518" s="13"/>
      <c r="E518" s="63" t="s">
        <v>99</v>
      </c>
      <c r="F518" s="19">
        <f>F519+F522</f>
        <v>9927.7999999999993</v>
      </c>
    </row>
    <row r="519" spans="1:6" s="3" customFormat="1" ht="15.6">
      <c r="A519" s="55"/>
      <c r="B519" s="62"/>
      <c r="C519" s="20" t="s">
        <v>254</v>
      </c>
      <c r="D519" s="13"/>
      <c r="E519" s="63" t="s">
        <v>253</v>
      </c>
      <c r="F519" s="19">
        <f>F520+F521</f>
        <v>3789.3</v>
      </c>
    </row>
    <row r="520" spans="1:6" s="3" customFormat="1" ht="15.6">
      <c r="A520" s="55"/>
      <c r="B520" s="62"/>
      <c r="C520" s="17"/>
      <c r="D520" s="13" t="s">
        <v>22</v>
      </c>
      <c r="E520" s="63" t="s">
        <v>21</v>
      </c>
      <c r="F520" s="19">
        <v>865.8</v>
      </c>
    </row>
    <row r="521" spans="1:6" s="3" customFormat="1" ht="15.6">
      <c r="A521" s="55"/>
      <c r="B521" s="62"/>
      <c r="C521" s="17"/>
      <c r="D521" s="13" t="s">
        <v>50</v>
      </c>
      <c r="E521" s="30" t="s">
        <v>49</v>
      </c>
      <c r="F521" s="19">
        <v>2923.5</v>
      </c>
    </row>
    <row r="522" spans="1:6" s="3" customFormat="1" ht="15.6">
      <c r="A522" s="55"/>
      <c r="B522" s="62"/>
      <c r="C522" s="20" t="s">
        <v>252</v>
      </c>
      <c r="D522" s="13"/>
      <c r="E522" s="63" t="s">
        <v>251</v>
      </c>
      <c r="F522" s="19">
        <f>F523</f>
        <v>6138.5</v>
      </c>
    </row>
    <row r="523" spans="1:6" s="3" customFormat="1" ht="15.6">
      <c r="A523" s="55"/>
      <c r="B523" s="62"/>
      <c r="C523" s="17"/>
      <c r="D523" s="13" t="s">
        <v>50</v>
      </c>
      <c r="E523" s="30" t="s">
        <v>49</v>
      </c>
      <c r="F523" s="19">
        <v>6138.5</v>
      </c>
    </row>
    <row r="524" spans="1:6" s="3" customFormat="1" ht="28.5" customHeight="1">
      <c r="A524" s="55"/>
      <c r="B524" s="62"/>
      <c r="C524" s="24" t="s">
        <v>235</v>
      </c>
      <c r="D524" s="17"/>
      <c r="E524" s="44" t="s">
        <v>466</v>
      </c>
      <c r="F524" s="19">
        <f t="shared" ref="F524:F525" si="61">F525</f>
        <v>222.89999999999998</v>
      </c>
    </row>
    <row r="525" spans="1:6" s="3" customFormat="1" ht="30.75" customHeight="1">
      <c r="A525" s="55"/>
      <c r="B525" s="62"/>
      <c r="C525" s="20" t="s">
        <v>234</v>
      </c>
      <c r="D525" s="17"/>
      <c r="E525" s="38" t="s">
        <v>233</v>
      </c>
      <c r="F525" s="19">
        <f t="shared" si="61"/>
        <v>222.89999999999998</v>
      </c>
    </row>
    <row r="526" spans="1:6" s="3" customFormat="1" ht="31.5" customHeight="1">
      <c r="A526" s="55"/>
      <c r="B526" s="62"/>
      <c r="C526" s="20" t="s">
        <v>219</v>
      </c>
      <c r="D526" s="13"/>
      <c r="E526" s="63" t="s">
        <v>99</v>
      </c>
      <c r="F526" s="19">
        <f>F527+F529</f>
        <v>222.89999999999998</v>
      </c>
    </row>
    <row r="527" spans="1:6" s="3" customFormat="1" ht="27.6">
      <c r="A527" s="55"/>
      <c r="B527" s="62"/>
      <c r="C527" s="20" t="s">
        <v>218</v>
      </c>
      <c r="D527" s="13"/>
      <c r="E527" s="63" t="s">
        <v>217</v>
      </c>
      <c r="F527" s="19">
        <f>F528</f>
        <v>148.6</v>
      </c>
    </row>
    <row r="528" spans="1:6" s="3" customFormat="1" ht="15.6">
      <c r="A528" s="55"/>
      <c r="B528" s="62"/>
      <c r="C528" s="17"/>
      <c r="D528" s="13" t="s">
        <v>4</v>
      </c>
      <c r="E528" s="30" t="s">
        <v>3</v>
      </c>
      <c r="F528" s="19">
        <v>148.6</v>
      </c>
    </row>
    <row r="529" spans="1:6" s="3" customFormat="1" ht="27.6">
      <c r="A529" s="55"/>
      <c r="B529" s="62"/>
      <c r="C529" s="20" t="s">
        <v>764</v>
      </c>
      <c r="D529" s="13"/>
      <c r="E529" s="63" t="s">
        <v>216</v>
      </c>
      <c r="F529" s="19">
        <f>F530</f>
        <v>74.3</v>
      </c>
    </row>
    <row r="530" spans="1:6" s="3" customFormat="1" ht="15.6">
      <c r="A530" s="55"/>
      <c r="B530" s="62"/>
      <c r="C530" s="17"/>
      <c r="D530" s="13" t="s">
        <v>4</v>
      </c>
      <c r="E530" s="30" t="s">
        <v>3</v>
      </c>
      <c r="F530" s="19">
        <v>74.3</v>
      </c>
    </row>
    <row r="531" spans="1:6" s="3" customFormat="1" ht="15.6">
      <c r="A531" s="55"/>
      <c r="B531" s="17">
        <v>1004</v>
      </c>
      <c r="C531" s="17"/>
      <c r="D531" s="13"/>
      <c r="E531" s="30" t="s">
        <v>385</v>
      </c>
      <c r="F531" s="74">
        <f t="shared" ref="F531:F534" si="62">F532</f>
        <v>4968.3999999999996</v>
      </c>
    </row>
    <row r="532" spans="1:6" s="3" customFormat="1" ht="33" customHeight="1">
      <c r="A532" s="55"/>
      <c r="B532" s="17"/>
      <c r="C532" s="24" t="s">
        <v>310</v>
      </c>
      <c r="D532" s="49"/>
      <c r="E532" s="44" t="s">
        <v>465</v>
      </c>
      <c r="F532" s="11">
        <f t="shared" si="62"/>
        <v>4968.3999999999996</v>
      </c>
    </row>
    <row r="533" spans="1:6" s="3" customFormat="1" ht="18.75" customHeight="1">
      <c r="A533" s="55"/>
      <c r="B533" s="60"/>
      <c r="C533" s="20" t="s">
        <v>260</v>
      </c>
      <c r="D533" s="13"/>
      <c r="E533" s="38" t="s">
        <v>259</v>
      </c>
      <c r="F533" s="36">
        <f t="shared" si="62"/>
        <v>4968.3999999999996</v>
      </c>
    </row>
    <row r="534" spans="1:6" s="3" customFormat="1" ht="46.5" customHeight="1">
      <c r="A534" s="55"/>
      <c r="B534" s="62"/>
      <c r="C534" s="20" t="s">
        <v>250</v>
      </c>
      <c r="D534" s="13"/>
      <c r="E534" s="63" t="s">
        <v>249</v>
      </c>
      <c r="F534" s="19">
        <f t="shared" si="62"/>
        <v>4968.3999999999996</v>
      </c>
    </row>
    <row r="535" spans="1:6" s="3" customFormat="1" ht="15.6">
      <c r="A535" s="55"/>
      <c r="B535" s="62"/>
      <c r="C535" s="17"/>
      <c r="D535" s="20" t="s">
        <v>22</v>
      </c>
      <c r="E535" s="63" t="s">
        <v>21</v>
      </c>
      <c r="F535" s="19">
        <v>4968.3999999999996</v>
      </c>
    </row>
    <row r="536" spans="1:6" s="3" customFormat="1" ht="16.5" customHeight="1">
      <c r="A536" s="53"/>
      <c r="B536" s="17">
        <v>1100</v>
      </c>
      <c r="C536" s="14"/>
      <c r="D536" s="14"/>
      <c r="E536" s="56" t="s">
        <v>360</v>
      </c>
      <c r="F536" s="77">
        <f t="shared" ref="F536:F541" si="63">F537</f>
        <v>340</v>
      </c>
    </row>
    <row r="537" spans="1:6" s="3" customFormat="1" ht="16.5" customHeight="1">
      <c r="A537" s="53"/>
      <c r="B537" s="17">
        <v>1101</v>
      </c>
      <c r="C537" s="14"/>
      <c r="D537" s="14"/>
      <c r="E537" s="56" t="s">
        <v>361</v>
      </c>
      <c r="F537" s="77">
        <f t="shared" si="63"/>
        <v>340</v>
      </c>
    </row>
    <row r="538" spans="1:6" s="3" customFormat="1" ht="30" customHeight="1">
      <c r="A538" s="55"/>
      <c r="B538" s="17"/>
      <c r="C538" s="24" t="s">
        <v>190</v>
      </c>
      <c r="D538" s="17"/>
      <c r="E538" s="69" t="s">
        <v>467</v>
      </c>
      <c r="F538" s="19">
        <f>F539</f>
        <v>340</v>
      </c>
    </row>
    <row r="539" spans="1:6" s="3" customFormat="1" ht="15.6">
      <c r="A539" s="55"/>
      <c r="B539" s="62"/>
      <c r="C539" s="20" t="s">
        <v>189</v>
      </c>
      <c r="D539" s="42"/>
      <c r="E539" s="63" t="s">
        <v>188</v>
      </c>
      <c r="F539" s="19">
        <f t="shared" si="63"/>
        <v>340</v>
      </c>
    </row>
    <row r="540" spans="1:6" s="3" customFormat="1" ht="27.6">
      <c r="A540" s="55"/>
      <c r="B540" s="62"/>
      <c r="C540" s="20" t="s">
        <v>187</v>
      </c>
      <c r="D540" s="20"/>
      <c r="E540" s="63" t="s">
        <v>186</v>
      </c>
      <c r="F540" s="19">
        <f t="shared" si="63"/>
        <v>340</v>
      </c>
    </row>
    <row r="541" spans="1:6" s="3" customFormat="1" ht="17.25" customHeight="1">
      <c r="A541" s="55"/>
      <c r="B541" s="62"/>
      <c r="C541" s="20" t="s">
        <v>185</v>
      </c>
      <c r="D541" s="13"/>
      <c r="E541" s="63" t="s">
        <v>43</v>
      </c>
      <c r="F541" s="19">
        <f t="shared" si="63"/>
        <v>340</v>
      </c>
    </row>
    <row r="542" spans="1:6" s="3" customFormat="1" ht="15.6">
      <c r="A542" s="55"/>
      <c r="B542" s="62"/>
      <c r="C542" s="17"/>
      <c r="D542" s="13" t="s">
        <v>50</v>
      </c>
      <c r="E542" s="30" t="s">
        <v>49</v>
      </c>
      <c r="F542" s="19">
        <v>340</v>
      </c>
    </row>
    <row r="543" spans="1:6" s="59" customFormat="1" ht="32.25" customHeight="1">
      <c r="A543" s="78">
        <v>915</v>
      </c>
      <c r="B543" s="87"/>
      <c r="C543" s="14"/>
      <c r="D543" s="14"/>
      <c r="E543" s="54" t="s">
        <v>386</v>
      </c>
      <c r="F543" s="9">
        <f>F544+F573</f>
        <v>20118.800000000003</v>
      </c>
    </row>
    <row r="544" spans="1:6" s="59" customFormat="1" ht="18" customHeight="1">
      <c r="A544" s="53"/>
      <c r="B544" s="32" t="s">
        <v>322</v>
      </c>
      <c r="C544" s="57"/>
      <c r="D544" s="57"/>
      <c r="E544" s="56" t="s">
        <v>323</v>
      </c>
      <c r="F544" s="58">
        <f t="shared" ref="F544:F545" si="64">F545</f>
        <v>10536.2</v>
      </c>
    </row>
    <row r="545" spans="1:6" s="59" customFormat="1" ht="16.5" customHeight="1">
      <c r="A545" s="53"/>
      <c r="B545" s="32" t="s">
        <v>330</v>
      </c>
      <c r="C545" s="57"/>
      <c r="D545" s="57"/>
      <c r="E545" s="56" t="s">
        <v>387</v>
      </c>
      <c r="F545" s="58">
        <f t="shared" si="64"/>
        <v>10536.2</v>
      </c>
    </row>
    <row r="546" spans="1:6" s="3" customFormat="1" ht="27.6">
      <c r="A546" s="55"/>
      <c r="B546" s="62"/>
      <c r="C546" s="24" t="s">
        <v>120</v>
      </c>
      <c r="D546" s="17"/>
      <c r="E546" s="61" t="s">
        <v>470</v>
      </c>
      <c r="F546" s="19">
        <f>F547+F551+F558+F568</f>
        <v>10536.2</v>
      </c>
    </row>
    <row r="547" spans="1:6" s="3" customFormat="1" ht="18" customHeight="1">
      <c r="A547" s="55"/>
      <c r="B547" s="62"/>
      <c r="C547" s="20" t="s">
        <v>119</v>
      </c>
      <c r="D547" s="13"/>
      <c r="E547" s="30" t="s">
        <v>118</v>
      </c>
      <c r="F547" s="19">
        <f t="shared" ref="F547:F549" si="65">F548</f>
        <v>3318</v>
      </c>
    </row>
    <row r="548" spans="1:6" s="3" customFormat="1" ht="27.6">
      <c r="A548" s="55"/>
      <c r="B548" s="62"/>
      <c r="C548" s="20" t="s">
        <v>117</v>
      </c>
      <c r="D548" s="25"/>
      <c r="E548" s="64" t="s">
        <v>116</v>
      </c>
      <c r="F548" s="19">
        <f t="shared" si="65"/>
        <v>3318</v>
      </c>
    </row>
    <row r="549" spans="1:6" s="3" customFormat="1" ht="27.6">
      <c r="A549" s="55"/>
      <c r="B549" s="60"/>
      <c r="C549" s="17" t="s">
        <v>115</v>
      </c>
      <c r="D549" s="13"/>
      <c r="E549" s="63" t="s">
        <v>540</v>
      </c>
      <c r="F549" s="19">
        <f t="shared" si="65"/>
        <v>3318</v>
      </c>
    </row>
    <row r="550" spans="1:6" s="3" customFormat="1" ht="15.6">
      <c r="A550" s="55"/>
      <c r="B550" s="60"/>
      <c r="C550" s="17"/>
      <c r="D550" s="13" t="s">
        <v>4</v>
      </c>
      <c r="E550" s="30" t="s">
        <v>3</v>
      </c>
      <c r="F550" s="19">
        <v>3318</v>
      </c>
    </row>
    <row r="551" spans="1:6" s="3" customFormat="1" ht="31.5" customHeight="1">
      <c r="A551" s="55"/>
      <c r="B551" s="62"/>
      <c r="C551" s="20" t="s">
        <v>114</v>
      </c>
      <c r="D551" s="25"/>
      <c r="E551" s="64" t="s">
        <v>113</v>
      </c>
      <c r="F551" s="19">
        <f>F552+F555</f>
        <v>360.6</v>
      </c>
    </row>
    <row r="552" spans="1:6" s="3" customFormat="1" ht="29.25" customHeight="1">
      <c r="A552" s="55"/>
      <c r="B552" s="62"/>
      <c r="C552" s="20" t="s">
        <v>112</v>
      </c>
      <c r="D552" s="13"/>
      <c r="E552" s="30" t="s">
        <v>111</v>
      </c>
      <c r="F552" s="19">
        <f t="shared" ref="F552:F553" si="66">F553</f>
        <v>140.6</v>
      </c>
    </row>
    <row r="553" spans="1:6" s="3" customFormat="1" ht="15.6">
      <c r="A553" s="55"/>
      <c r="B553" s="62"/>
      <c r="C553" s="20" t="s">
        <v>110</v>
      </c>
      <c r="D553" s="13"/>
      <c r="E553" s="30" t="s">
        <v>109</v>
      </c>
      <c r="F553" s="19">
        <f t="shared" si="66"/>
        <v>140.6</v>
      </c>
    </row>
    <row r="554" spans="1:6" s="3" customFormat="1" ht="15.6">
      <c r="A554" s="65"/>
      <c r="B554" s="62"/>
      <c r="C554" s="25"/>
      <c r="D554" s="13" t="s">
        <v>4</v>
      </c>
      <c r="E554" s="30" t="s">
        <v>3</v>
      </c>
      <c r="F554" s="19">
        <v>140.6</v>
      </c>
    </row>
    <row r="555" spans="1:6" s="3" customFormat="1" ht="27.6">
      <c r="A555" s="65"/>
      <c r="B555" s="60"/>
      <c r="C555" s="20" t="s">
        <v>108</v>
      </c>
      <c r="D555" s="13"/>
      <c r="E555" s="30" t="s">
        <v>107</v>
      </c>
      <c r="F555" s="19">
        <f t="shared" ref="F555:F556" si="67">F556</f>
        <v>220</v>
      </c>
    </row>
    <row r="556" spans="1:6" s="3" customFormat="1" ht="15.6">
      <c r="A556" s="65"/>
      <c r="B556" s="60"/>
      <c r="C556" s="20" t="s">
        <v>106</v>
      </c>
      <c r="D556" s="13"/>
      <c r="E556" s="30" t="s">
        <v>105</v>
      </c>
      <c r="F556" s="19">
        <f t="shared" si="67"/>
        <v>220</v>
      </c>
    </row>
    <row r="557" spans="1:6" s="3" customFormat="1" ht="15.6">
      <c r="A557" s="65"/>
      <c r="B557" s="60"/>
      <c r="C557" s="25"/>
      <c r="D557" s="13" t="s">
        <v>4</v>
      </c>
      <c r="E557" s="30" t="s">
        <v>3</v>
      </c>
      <c r="F557" s="19">
        <v>220</v>
      </c>
    </row>
    <row r="558" spans="1:6" s="3" customFormat="1" ht="15.6">
      <c r="A558" s="65"/>
      <c r="B558" s="62"/>
      <c r="C558" s="20" t="s">
        <v>102</v>
      </c>
      <c r="D558" s="13"/>
      <c r="E558" s="38" t="s">
        <v>101</v>
      </c>
      <c r="F558" s="19">
        <f>F559</f>
        <v>173</v>
      </c>
    </row>
    <row r="559" spans="1:6" s="3" customFormat="1" ht="27.6">
      <c r="A559" s="55"/>
      <c r="B559" s="62"/>
      <c r="C559" s="20" t="s">
        <v>100</v>
      </c>
      <c r="D559" s="13"/>
      <c r="E559" s="30" t="s">
        <v>99</v>
      </c>
      <c r="F559" s="19">
        <f>F564+F560+F562+F566</f>
        <v>173</v>
      </c>
    </row>
    <row r="560" spans="1:6" s="3" customFormat="1" ht="27.6">
      <c r="A560" s="55"/>
      <c r="B560" s="62"/>
      <c r="C560" s="20" t="s">
        <v>576</v>
      </c>
      <c r="D560" s="13"/>
      <c r="E560" s="153" t="s">
        <v>567</v>
      </c>
      <c r="F560" s="19">
        <f>F561</f>
        <v>122.2</v>
      </c>
    </row>
    <row r="561" spans="1:6" s="3" customFormat="1" ht="15.6">
      <c r="A561" s="65"/>
      <c r="B561" s="62"/>
      <c r="C561" s="25"/>
      <c r="D561" s="13" t="s">
        <v>4</v>
      </c>
      <c r="E561" s="18" t="s">
        <v>3</v>
      </c>
      <c r="F561" s="19">
        <v>122.2</v>
      </c>
    </row>
    <row r="562" spans="1:6" s="3" customFormat="1" ht="45.75" customHeight="1">
      <c r="A562" s="55"/>
      <c r="B562" s="62"/>
      <c r="C562" s="20" t="s">
        <v>577</v>
      </c>
      <c r="D562" s="13"/>
      <c r="E562" s="153" t="s">
        <v>566</v>
      </c>
      <c r="F562" s="19">
        <f>F563</f>
        <v>31.3</v>
      </c>
    </row>
    <row r="563" spans="1:6" s="3" customFormat="1" ht="15.6">
      <c r="A563" s="65"/>
      <c r="B563" s="62"/>
      <c r="C563" s="25"/>
      <c r="D563" s="13" t="s">
        <v>4</v>
      </c>
      <c r="E563" s="18" t="s">
        <v>3</v>
      </c>
      <c r="F563" s="19">
        <v>31.3</v>
      </c>
    </row>
    <row r="564" spans="1:6" s="3" customFormat="1" ht="41.4">
      <c r="A564" s="55"/>
      <c r="B564" s="62"/>
      <c r="C564" s="20" t="s">
        <v>96</v>
      </c>
      <c r="D564" s="25"/>
      <c r="E564" s="64" t="s">
        <v>95</v>
      </c>
      <c r="F564" s="19">
        <f>F565</f>
        <v>0.4</v>
      </c>
    </row>
    <row r="565" spans="1:6" s="3" customFormat="1" ht="15.6">
      <c r="A565" s="65"/>
      <c r="B565" s="62"/>
      <c r="C565" s="17"/>
      <c r="D565" s="13" t="s">
        <v>4</v>
      </c>
      <c r="E565" s="30" t="s">
        <v>3</v>
      </c>
      <c r="F565" s="19">
        <v>0.4</v>
      </c>
    </row>
    <row r="566" spans="1:6" s="3" customFormat="1" ht="29.25" customHeight="1">
      <c r="A566" s="65"/>
      <c r="B566" s="80"/>
      <c r="C566" s="20" t="s">
        <v>98</v>
      </c>
      <c r="D566" s="13"/>
      <c r="E566" s="64" t="s">
        <v>97</v>
      </c>
      <c r="F566" s="19">
        <f>F567</f>
        <v>19.100000000000001</v>
      </c>
    </row>
    <row r="567" spans="1:6" s="3" customFormat="1" ht="15.6">
      <c r="A567" s="65"/>
      <c r="B567" s="76"/>
      <c r="C567" s="17"/>
      <c r="D567" s="13" t="s">
        <v>4</v>
      </c>
      <c r="E567" s="30" t="s">
        <v>3</v>
      </c>
      <c r="F567" s="19">
        <v>19.100000000000001</v>
      </c>
    </row>
    <row r="568" spans="1:6" s="3" customFormat="1" ht="14.25" customHeight="1">
      <c r="A568" s="65"/>
      <c r="B568" s="62"/>
      <c r="C568" s="20" t="s">
        <v>94</v>
      </c>
      <c r="D568" s="13"/>
      <c r="E568" s="63" t="s">
        <v>70</v>
      </c>
      <c r="F568" s="36">
        <f t="shared" ref="F568:F569" si="68">F569</f>
        <v>6684.6</v>
      </c>
    </row>
    <row r="569" spans="1:6" s="3" customFormat="1" ht="17.25" customHeight="1">
      <c r="A569" s="65"/>
      <c r="B569" s="62"/>
      <c r="C569" s="20" t="s">
        <v>93</v>
      </c>
      <c r="D569" s="13"/>
      <c r="E569" s="63" t="s">
        <v>68</v>
      </c>
      <c r="F569" s="36">
        <f t="shared" si="68"/>
        <v>6684.6</v>
      </c>
    </row>
    <row r="570" spans="1:6" s="3" customFormat="1" ht="15.6">
      <c r="A570" s="55"/>
      <c r="B570" s="62"/>
      <c r="C570" s="20" t="s">
        <v>92</v>
      </c>
      <c r="D570" s="17"/>
      <c r="E570" s="63" t="s">
        <v>27</v>
      </c>
      <c r="F570" s="19">
        <f>F571+F572</f>
        <v>6684.6</v>
      </c>
    </row>
    <row r="571" spans="1:6" s="3" customFormat="1" ht="27.6">
      <c r="A571" s="55"/>
      <c r="B571" s="62"/>
      <c r="C571" s="17"/>
      <c r="D571" s="13" t="s">
        <v>6</v>
      </c>
      <c r="E571" s="30" t="s">
        <v>5</v>
      </c>
      <c r="F571" s="19">
        <v>5710.3</v>
      </c>
    </row>
    <row r="572" spans="1:6" s="3" customFormat="1" ht="15.6">
      <c r="A572" s="65"/>
      <c r="B572" s="76"/>
      <c r="C572" s="17"/>
      <c r="D572" s="13" t="s">
        <v>4</v>
      </c>
      <c r="E572" s="30" t="s">
        <v>3</v>
      </c>
      <c r="F572" s="19">
        <v>974.3</v>
      </c>
    </row>
    <row r="573" spans="1:6" s="3" customFormat="1" ht="15.75" customHeight="1">
      <c r="A573" s="65"/>
      <c r="B573" s="17">
        <v>1000</v>
      </c>
      <c r="C573" s="17"/>
      <c r="D573" s="13"/>
      <c r="E573" s="30" t="s">
        <v>358</v>
      </c>
      <c r="F573" s="19">
        <f>F574+F584</f>
        <v>9582.6</v>
      </c>
    </row>
    <row r="574" spans="1:6" s="3" customFormat="1" ht="15.75" customHeight="1">
      <c r="A574" s="65"/>
      <c r="B574" s="17">
        <v>1003</v>
      </c>
      <c r="C574" s="17"/>
      <c r="D574" s="13"/>
      <c r="E574" s="30" t="s">
        <v>377</v>
      </c>
      <c r="F574" s="19">
        <f>F576</f>
        <v>8582.6</v>
      </c>
    </row>
    <row r="575" spans="1:6" s="3" customFormat="1" ht="27.6">
      <c r="A575" s="55"/>
      <c r="B575" s="62"/>
      <c r="C575" s="24" t="s">
        <v>120</v>
      </c>
      <c r="D575" s="17"/>
      <c r="E575" s="61" t="s">
        <v>470</v>
      </c>
      <c r="F575" s="19">
        <f t="shared" ref="F575:F576" si="69">F576</f>
        <v>8582.6</v>
      </c>
    </row>
    <row r="576" spans="1:6" s="3" customFormat="1" ht="15.75" customHeight="1">
      <c r="A576" s="65"/>
      <c r="B576" s="80"/>
      <c r="C576" s="20" t="s">
        <v>102</v>
      </c>
      <c r="D576" s="13"/>
      <c r="E576" s="38" t="s">
        <v>101</v>
      </c>
      <c r="F576" s="19">
        <f t="shared" si="69"/>
        <v>8582.6</v>
      </c>
    </row>
    <row r="577" spans="1:6" s="3" customFormat="1" ht="27.75" customHeight="1">
      <c r="A577" s="65"/>
      <c r="B577" s="80"/>
      <c r="C577" s="20" t="s">
        <v>100</v>
      </c>
      <c r="D577" s="13"/>
      <c r="E577" s="30" t="s">
        <v>99</v>
      </c>
      <c r="F577" s="19">
        <f>F578+F582+F580</f>
        <v>8582.6</v>
      </c>
    </row>
    <row r="578" spans="1:6" s="3" customFormat="1" ht="29.25" customHeight="1">
      <c r="A578" s="65"/>
      <c r="B578" s="80"/>
      <c r="C578" s="20" t="s">
        <v>98</v>
      </c>
      <c r="D578" s="13"/>
      <c r="E578" s="64" t="s">
        <v>97</v>
      </c>
      <c r="F578" s="19">
        <f>F579</f>
        <v>1914</v>
      </c>
    </row>
    <row r="579" spans="1:6" s="3" customFormat="1" ht="16.5" customHeight="1">
      <c r="A579" s="65"/>
      <c r="B579" s="80"/>
      <c r="C579" s="20"/>
      <c r="D579" s="13" t="s">
        <v>22</v>
      </c>
      <c r="E579" s="30" t="s">
        <v>21</v>
      </c>
      <c r="F579" s="19">
        <v>1914</v>
      </c>
    </row>
    <row r="580" spans="1:6" s="3" customFormat="1" ht="60" customHeight="1">
      <c r="A580" s="65"/>
      <c r="B580" s="80"/>
      <c r="C580" s="20" t="s">
        <v>554</v>
      </c>
      <c r="D580" s="13"/>
      <c r="E580" s="56" t="s">
        <v>552</v>
      </c>
      <c r="F580" s="19">
        <f>F581</f>
        <v>5361.8</v>
      </c>
    </row>
    <row r="581" spans="1:6" s="3" customFormat="1" ht="17.25" customHeight="1">
      <c r="A581" s="65"/>
      <c r="B581" s="80"/>
      <c r="C581" s="169"/>
      <c r="D581" s="13" t="s">
        <v>22</v>
      </c>
      <c r="E581" s="30" t="s">
        <v>21</v>
      </c>
      <c r="F581" s="19">
        <v>5361.8</v>
      </c>
    </row>
    <row r="582" spans="1:6" s="3" customFormat="1" ht="45.75" customHeight="1">
      <c r="A582" s="65"/>
      <c r="B582" s="80"/>
      <c r="C582" s="20" t="s">
        <v>522</v>
      </c>
      <c r="D582" s="13"/>
      <c r="E582" s="56" t="s">
        <v>523</v>
      </c>
      <c r="F582" s="19">
        <f>F583</f>
        <v>1306.8</v>
      </c>
    </row>
    <row r="583" spans="1:6" s="3" customFormat="1" ht="17.25" customHeight="1">
      <c r="A583" s="65"/>
      <c r="B583" s="80"/>
      <c r="C583" s="169"/>
      <c r="D583" s="13" t="s">
        <v>22</v>
      </c>
      <c r="E583" s="30" t="s">
        <v>21</v>
      </c>
      <c r="F583" s="19">
        <v>1306.8</v>
      </c>
    </row>
    <row r="584" spans="1:6" s="3" customFormat="1" ht="15.6">
      <c r="A584" s="55"/>
      <c r="B584" s="17">
        <v>1004</v>
      </c>
      <c r="C584" s="17"/>
      <c r="D584" s="13"/>
      <c r="E584" s="30" t="s">
        <v>385</v>
      </c>
      <c r="F584" s="74">
        <f>F585</f>
        <v>1000</v>
      </c>
    </row>
    <row r="585" spans="1:6" s="3" customFormat="1" ht="27.6">
      <c r="A585" s="55"/>
      <c r="B585" s="62"/>
      <c r="C585" s="24" t="s">
        <v>120</v>
      </c>
      <c r="D585" s="17"/>
      <c r="E585" s="61" t="s">
        <v>470</v>
      </c>
      <c r="F585" s="19">
        <f t="shared" ref="F585:F586" si="70">F586</f>
        <v>1000</v>
      </c>
    </row>
    <row r="586" spans="1:6" s="3" customFormat="1" ht="15.75" customHeight="1">
      <c r="A586" s="65"/>
      <c r="B586" s="80"/>
      <c r="C586" s="20" t="s">
        <v>102</v>
      </c>
      <c r="D586" s="13"/>
      <c r="E586" s="38" t="s">
        <v>101</v>
      </c>
      <c r="F586" s="19">
        <f t="shared" si="70"/>
        <v>1000</v>
      </c>
    </row>
    <row r="587" spans="1:6" s="3" customFormat="1" ht="27.75" customHeight="1">
      <c r="A587" s="65"/>
      <c r="B587" s="80"/>
      <c r="C587" s="20" t="s">
        <v>100</v>
      </c>
      <c r="D587" s="13"/>
      <c r="E587" s="30" t="s">
        <v>99</v>
      </c>
      <c r="F587" s="19">
        <f>F588</f>
        <v>1000</v>
      </c>
    </row>
    <row r="588" spans="1:6" s="3" customFormat="1" ht="29.25" customHeight="1">
      <c r="A588" s="65"/>
      <c r="B588" s="80"/>
      <c r="C588" s="20" t="s">
        <v>578</v>
      </c>
      <c r="D588" s="13"/>
      <c r="E588" s="168" t="s">
        <v>565</v>
      </c>
      <c r="F588" s="19">
        <f>F589</f>
        <v>1000</v>
      </c>
    </row>
    <row r="589" spans="1:6" s="3" customFormat="1" ht="15.6">
      <c r="A589" s="65"/>
      <c r="B589" s="76"/>
      <c r="C589" s="17"/>
      <c r="D589" s="13" t="s">
        <v>22</v>
      </c>
      <c r="E589" s="18" t="s">
        <v>21</v>
      </c>
      <c r="F589" s="19">
        <v>1000</v>
      </c>
    </row>
    <row r="590" spans="1:6" s="59" customFormat="1" ht="18.75" customHeight="1">
      <c r="A590" s="53">
        <v>922</v>
      </c>
      <c r="B590" s="57"/>
      <c r="C590" s="57"/>
      <c r="D590" s="57"/>
      <c r="E590" s="82" t="s">
        <v>388</v>
      </c>
      <c r="F590" s="88">
        <f>F591+F605</f>
        <v>3176.9</v>
      </c>
    </row>
    <row r="591" spans="1:6" s="59" customFormat="1" ht="18" customHeight="1">
      <c r="A591" s="53"/>
      <c r="B591" s="32" t="s">
        <v>322</v>
      </c>
      <c r="C591" s="57"/>
      <c r="D591" s="57"/>
      <c r="E591" s="56" t="s">
        <v>323</v>
      </c>
      <c r="F591" s="89">
        <f>F592</f>
        <v>2994.8</v>
      </c>
    </row>
    <row r="592" spans="1:6" s="59" customFormat="1" ht="31.5" customHeight="1">
      <c r="A592" s="53"/>
      <c r="B592" s="32" t="s">
        <v>363</v>
      </c>
      <c r="C592" s="57"/>
      <c r="D592" s="57"/>
      <c r="E592" s="56" t="s">
        <v>364</v>
      </c>
      <c r="F592" s="58">
        <f>F593+F599+F602</f>
        <v>2994.8</v>
      </c>
    </row>
    <row r="593" spans="1:6" s="4" customFormat="1" ht="15.6">
      <c r="A593" s="55"/>
      <c r="B593" s="60"/>
      <c r="C593" s="20" t="s">
        <v>36</v>
      </c>
      <c r="D593" s="17"/>
      <c r="E593" s="56" t="s">
        <v>35</v>
      </c>
      <c r="F593" s="15">
        <f>F594+F596</f>
        <v>2897.5</v>
      </c>
    </row>
    <row r="594" spans="1:6" s="3" customFormat="1" ht="15.6">
      <c r="A594" s="55"/>
      <c r="B594" s="60"/>
      <c r="C594" s="20" t="s">
        <v>32</v>
      </c>
      <c r="D594" s="13"/>
      <c r="E594" s="63" t="s">
        <v>31</v>
      </c>
      <c r="F594" s="19">
        <f>F595</f>
        <v>1082.2</v>
      </c>
    </row>
    <row r="595" spans="1:6" s="3" customFormat="1" ht="27.6">
      <c r="A595" s="55"/>
      <c r="B595" s="60"/>
      <c r="C595" s="17"/>
      <c r="D595" s="13" t="s">
        <v>6</v>
      </c>
      <c r="E595" s="30" t="s">
        <v>5</v>
      </c>
      <c r="F595" s="15">
        <v>1082.2</v>
      </c>
    </row>
    <row r="596" spans="1:6" s="3" customFormat="1" ht="15.6">
      <c r="A596" s="55"/>
      <c r="B596" s="66"/>
      <c r="C596" s="20" t="s">
        <v>28</v>
      </c>
      <c r="D596" s="13"/>
      <c r="E596" s="63" t="s">
        <v>27</v>
      </c>
      <c r="F596" s="19">
        <f>F597+F598</f>
        <v>1815.3</v>
      </c>
    </row>
    <row r="597" spans="1:6" s="3" customFormat="1" ht="27.6">
      <c r="A597" s="55"/>
      <c r="B597" s="66"/>
      <c r="C597" s="17"/>
      <c r="D597" s="13" t="s">
        <v>6</v>
      </c>
      <c r="E597" s="30" t="s">
        <v>5</v>
      </c>
      <c r="F597" s="15">
        <v>1533</v>
      </c>
    </row>
    <row r="598" spans="1:6" s="3" customFormat="1" ht="15.75" customHeight="1">
      <c r="A598" s="65"/>
      <c r="B598" s="67"/>
      <c r="C598" s="17"/>
      <c r="D598" s="13" t="s">
        <v>4</v>
      </c>
      <c r="E598" s="30" t="s">
        <v>3</v>
      </c>
      <c r="F598" s="15">
        <v>282.3</v>
      </c>
    </row>
    <row r="599" spans="1:6" s="3" customFormat="1" ht="15.75" customHeight="1">
      <c r="A599" s="65"/>
      <c r="B599" s="67"/>
      <c r="C599" s="20" t="s">
        <v>528</v>
      </c>
      <c r="D599" s="13"/>
      <c r="E599" s="56" t="s">
        <v>529</v>
      </c>
      <c r="F599" s="11">
        <f>F601+F600</f>
        <v>31.8</v>
      </c>
    </row>
    <row r="600" spans="1:6" s="3" customFormat="1" ht="27.6">
      <c r="A600" s="55"/>
      <c r="B600" s="66"/>
      <c r="C600" s="17"/>
      <c r="D600" s="13" t="s">
        <v>6</v>
      </c>
      <c r="E600" s="30" t="s">
        <v>5</v>
      </c>
      <c r="F600" s="15">
        <v>6.8</v>
      </c>
    </row>
    <row r="601" spans="1:6" s="3" customFormat="1" ht="15.75" customHeight="1">
      <c r="A601" s="65"/>
      <c r="B601" s="67"/>
      <c r="C601" s="14"/>
      <c r="D601" s="13" t="s">
        <v>4</v>
      </c>
      <c r="E601" s="30" t="s">
        <v>3</v>
      </c>
      <c r="F601" s="11">
        <v>25</v>
      </c>
    </row>
    <row r="602" spans="1:6" s="3" customFormat="1" ht="27.75" customHeight="1">
      <c r="A602" s="65"/>
      <c r="B602" s="67"/>
      <c r="C602" s="20" t="s">
        <v>530</v>
      </c>
      <c r="D602" s="13"/>
      <c r="E602" s="56" t="s">
        <v>531</v>
      </c>
      <c r="F602" s="11">
        <f>F604+F603</f>
        <v>65.5</v>
      </c>
    </row>
    <row r="603" spans="1:6" s="3" customFormat="1" ht="27.6">
      <c r="A603" s="55"/>
      <c r="B603" s="66"/>
      <c r="C603" s="17"/>
      <c r="D603" s="13" t="s">
        <v>6</v>
      </c>
      <c r="E603" s="30" t="s">
        <v>5</v>
      </c>
      <c r="F603" s="15">
        <v>5.5</v>
      </c>
    </row>
    <row r="604" spans="1:6" s="3" customFormat="1" ht="15.75" customHeight="1">
      <c r="A604" s="65"/>
      <c r="B604" s="67"/>
      <c r="C604" s="14"/>
      <c r="D604" s="13" t="s">
        <v>4</v>
      </c>
      <c r="E604" s="30" t="s">
        <v>3</v>
      </c>
      <c r="F604" s="11">
        <v>60</v>
      </c>
    </row>
    <row r="605" spans="1:6" s="3" customFormat="1" ht="15.6">
      <c r="A605" s="55"/>
      <c r="B605" s="17">
        <v>1000</v>
      </c>
      <c r="C605" s="17"/>
      <c r="D605" s="13"/>
      <c r="E605" s="30" t="s">
        <v>358</v>
      </c>
      <c r="F605" s="74">
        <f>F607</f>
        <v>182.1</v>
      </c>
    </row>
    <row r="606" spans="1:6" s="3" customFormat="1" ht="29.25" customHeight="1">
      <c r="A606" s="65"/>
      <c r="B606" s="68"/>
      <c r="C606" s="24" t="s">
        <v>26</v>
      </c>
      <c r="D606" s="17"/>
      <c r="E606" s="69" t="s">
        <v>25</v>
      </c>
      <c r="F606" s="27">
        <f t="shared" ref="F606:F608" si="71">F607</f>
        <v>182.1</v>
      </c>
    </row>
    <row r="607" spans="1:6" s="3" customFormat="1" ht="15.6">
      <c r="A607" s="55"/>
      <c r="B607" s="80">
        <v>1001</v>
      </c>
      <c r="C607" s="80"/>
      <c r="D607" s="90"/>
      <c r="E607" s="30" t="s">
        <v>359</v>
      </c>
      <c r="F607" s="15">
        <f t="shared" si="71"/>
        <v>182.1</v>
      </c>
    </row>
    <row r="608" spans="1:6" s="3" customFormat="1" ht="27.6">
      <c r="A608" s="55"/>
      <c r="B608" s="80"/>
      <c r="C608" s="20" t="s">
        <v>24</v>
      </c>
      <c r="D608" s="13"/>
      <c r="E608" s="30" t="s">
        <v>23</v>
      </c>
      <c r="F608" s="15">
        <f t="shared" si="71"/>
        <v>182.1</v>
      </c>
    </row>
    <row r="609" spans="1:6" s="3" customFormat="1" ht="15.6">
      <c r="A609" s="55"/>
      <c r="B609" s="80"/>
      <c r="C609" s="80"/>
      <c r="D609" s="13" t="s">
        <v>22</v>
      </c>
      <c r="E609" s="63" t="s">
        <v>21</v>
      </c>
      <c r="F609" s="15">
        <v>182.1</v>
      </c>
    </row>
    <row r="610" spans="1:6" s="59" customFormat="1" ht="20.25" customHeight="1">
      <c r="A610" s="53">
        <v>924</v>
      </c>
      <c r="B610" s="57"/>
      <c r="C610" s="57"/>
      <c r="D610" s="57"/>
      <c r="E610" s="54" t="s">
        <v>389</v>
      </c>
      <c r="F610" s="88">
        <f>F611+F623</f>
        <v>1810.2</v>
      </c>
    </row>
    <row r="611" spans="1:6" s="59" customFormat="1" ht="18" customHeight="1">
      <c r="A611" s="53"/>
      <c r="B611" s="32" t="s">
        <v>322</v>
      </c>
      <c r="C611" s="57"/>
      <c r="D611" s="57"/>
      <c r="E611" s="56" t="s">
        <v>323</v>
      </c>
      <c r="F611" s="58">
        <f>F612+F619</f>
        <v>1615.7</v>
      </c>
    </row>
    <row r="612" spans="1:6" s="59" customFormat="1" ht="31.5" customHeight="1">
      <c r="A612" s="53"/>
      <c r="B612" s="32" t="s">
        <v>390</v>
      </c>
      <c r="C612" s="57"/>
      <c r="D612" s="57"/>
      <c r="E612" s="56" t="s">
        <v>391</v>
      </c>
      <c r="F612" s="58">
        <f>F613</f>
        <v>1565.7</v>
      </c>
    </row>
    <row r="613" spans="1:6" s="4" customFormat="1" ht="15.6">
      <c r="A613" s="55"/>
      <c r="B613" s="60"/>
      <c r="C613" s="20" t="s">
        <v>36</v>
      </c>
      <c r="D613" s="17"/>
      <c r="E613" s="56" t="s">
        <v>35</v>
      </c>
      <c r="F613" s="15">
        <f>F614+F616</f>
        <v>1565.7</v>
      </c>
    </row>
    <row r="614" spans="1:6" s="3" customFormat="1" ht="15.6">
      <c r="A614" s="55"/>
      <c r="B614" s="66"/>
      <c r="C614" s="20" t="s">
        <v>30</v>
      </c>
      <c r="D614" s="13"/>
      <c r="E614" s="30" t="s">
        <v>29</v>
      </c>
      <c r="F614" s="15">
        <f>F615</f>
        <v>307.5</v>
      </c>
    </row>
    <row r="615" spans="1:6" s="3" customFormat="1" ht="27.6">
      <c r="A615" s="55"/>
      <c r="B615" s="66"/>
      <c r="C615" s="17"/>
      <c r="D615" s="13" t="s">
        <v>6</v>
      </c>
      <c r="E615" s="30" t="s">
        <v>5</v>
      </c>
      <c r="F615" s="15">
        <v>307.5</v>
      </c>
    </row>
    <row r="616" spans="1:6" s="3" customFormat="1" ht="15.6">
      <c r="A616" s="55"/>
      <c r="B616" s="66"/>
      <c r="C616" s="20" t="s">
        <v>28</v>
      </c>
      <c r="D616" s="13"/>
      <c r="E616" s="63" t="s">
        <v>27</v>
      </c>
      <c r="F616" s="19">
        <f>F617+F618</f>
        <v>1258.2</v>
      </c>
    </row>
    <row r="617" spans="1:6" s="3" customFormat="1" ht="27.6">
      <c r="A617" s="55"/>
      <c r="B617" s="66"/>
      <c r="C617" s="17"/>
      <c r="D617" s="13" t="s">
        <v>6</v>
      </c>
      <c r="E617" s="30" t="s">
        <v>5</v>
      </c>
      <c r="F617" s="15">
        <v>968.2</v>
      </c>
    </row>
    <row r="618" spans="1:6" s="3" customFormat="1" ht="15.75" customHeight="1">
      <c r="A618" s="65"/>
      <c r="B618" s="67"/>
      <c r="C618" s="17"/>
      <c r="D618" s="13" t="s">
        <v>4</v>
      </c>
      <c r="E618" s="30" t="s">
        <v>3</v>
      </c>
      <c r="F618" s="15">
        <v>290</v>
      </c>
    </row>
    <row r="619" spans="1:6" s="59" customFormat="1" ht="16.5" customHeight="1">
      <c r="A619" s="53"/>
      <c r="B619" s="32" t="s">
        <v>330</v>
      </c>
      <c r="C619" s="57"/>
      <c r="D619" s="57"/>
      <c r="E619" s="56" t="s">
        <v>331</v>
      </c>
      <c r="F619" s="58">
        <f t="shared" ref="F619:F621" si="72">F620</f>
        <v>50</v>
      </c>
    </row>
    <row r="620" spans="1:6" s="4" customFormat="1" ht="30" customHeight="1">
      <c r="A620" s="55"/>
      <c r="B620" s="68"/>
      <c r="C620" s="20" t="s">
        <v>26</v>
      </c>
      <c r="D620" s="17"/>
      <c r="E620" s="63" t="s">
        <v>25</v>
      </c>
      <c r="F620" s="36">
        <f t="shared" si="72"/>
        <v>50</v>
      </c>
    </row>
    <row r="621" spans="1:6" s="3" customFormat="1" ht="15.6">
      <c r="A621" s="55"/>
      <c r="B621" s="62"/>
      <c r="C621" s="20" t="s">
        <v>14</v>
      </c>
      <c r="D621" s="17"/>
      <c r="E621" s="63" t="s">
        <v>13</v>
      </c>
      <c r="F621" s="15">
        <f t="shared" si="72"/>
        <v>50</v>
      </c>
    </row>
    <row r="622" spans="1:6" s="3" customFormat="1" ht="15.6">
      <c r="A622" s="55"/>
      <c r="B622" s="62"/>
      <c r="C622" s="17"/>
      <c r="D622" s="13" t="s">
        <v>4</v>
      </c>
      <c r="E622" s="30" t="s">
        <v>3</v>
      </c>
      <c r="F622" s="15">
        <v>50</v>
      </c>
    </row>
    <row r="623" spans="1:6" s="3" customFormat="1" ht="15.6">
      <c r="A623" s="55"/>
      <c r="B623" s="17">
        <v>1000</v>
      </c>
      <c r="C623" s="17"/>
      <c r="D623" s="13"/>
      <c r="E623" s="30" t="s">
        <v>358</v>
      </c>
      <c r="F623" s="74">
        <f t="shared" ref="F623:F626" si="73">F624</f>
        <v>194.5</v>
      </c>
    </row>
    <row r="624" spans="1:6" s="3" customFormat="1" ht="15.6">
      <c r="A624" s="55"/>
      <c r="B624" s="17">
        <v>1001</v>
      </c>
      <c r="C624" s="17"/>
      <c r="D624" s="13"/>
      <c r="E624" s="30" t="s">
        <v>359</v>
      </c>
      <c r="F624" s="74">
        <f t="shared" si="73"/>
        <v>194.5</v>
      </c>
    </row>
    <row r="625" spans="1:6" s="3" customFormat="1" ht="30.75" customHeight="1">
      <c r="A625" s="55"/>
      <c r="B625" s="17"/>
      <c r="C625" s="24" t="s">
        <v>26</v>
      </c>
      <c r="D625" s="17"/>
      <c r="E625" s="69" t="s">
        <v>25</v>
      </c>
      <c r="F625" s="74">
        <f t="shared" si="73"/>
        <v>194.5</v>
      </c>
    </row>
    <row r="626" spans="1:6" s="3" customFormat="1" ht="27.6">
      <c r="A626" s="55"/>
      <c r="B626" s="17"/>
      <c r="C626" s="20" t="s">
        <v>24</v>
      </c>
      <c r="D626" s="13"/>
      <c r="E626" s="30" t="s">
        <v>23</v>
      </c>
      <c r="F626" s="74">
        <f t="shared" si="73"/>
        <v>194.5</v>
      </c>
    </row>
    <row r="627" spans="1:6" s="3" customFormat="1" ht="15.6">
      <c r="A627" s="55"/>
      <c r="B627" s="17"/>
      <c r="C627" s="20"/>
      <c r="D627" s="13" t="s">
        <v>22</v>
      </c>
      <c r="E627" s="63" t="s">
        <v>21</v>
      </c>
      <c r="F627" s="74">
        <v>194.5</v>
      </c>
    </row>
    <row r="628" spans="1:6" s="92" customFormat="1" ht="19.5" customHeight="1">
      <c r="A628" s="91"/>
      <c r="B628" s="91"/>
      <c r="C628" s="91"/>
      <c r="D628" s="91"/>
      <c r="E628" s="54" t="s">
        <v>0</v>
      </c>
      <c r="F628" s="9">
        <f>F12+F204+F240+F343+F543+F590+F610</f>
        <v>582656.19999999995</v>
      </c>
    </row>
    <row r="629" spans="1:6" s="92" customFormat="1" ht="19.5" customHeight="1">
      <c r="A629" s="93"/>
      <c r="B629" s="93"/>
      <c r="C629" s="93"/>
      <c r="D629" s="93"/>
      <c r="E629" s="94"/>
      <c r="F629" s="95"/>
    </row>
    <row r="630" spans="1:6" s="3" customFormat="1">
      <c r="F630" s="85"/>
    </row>
    <row r="631" spans="1:6" s="3" customFormat="1">
      <c r="F631" s="85"/>
    </row>
    <row r="632" spans="1:6" s="3" customFormat="1"/>
    <row r="633" spans="1:6" s="3" customFormat="1"/>
    <row r="634" spans="1:6" s="3" customFormat="1">
      <c r="F634" s="5"/>
    </row>
    <row r="635" spans="1:6" s="3" customFormat="1"/>
    <row r="636" spans="1:6" s="3" customFormat="1">
      <c r="F636" s="5"/>
    </row>
    <row r="637" spans="1:6" s="3" customFormat="1"/>
    <row r="638" spans="1:6" s="3" customFormat="1"/>
    <row r="639" spans="1:6" s="3" customFormat="1"/>
    <row r="640" spans="1:6" s="3" customFormat="1">
      <c r="F640" s="5"/>
    </row>
    <row r="641" spans="1:6" s="3" customFormat="1">
      <c r="A641" s="1"/>
      <c r="B641" s="1"/>
      <c r="C641" s="1"/>
      <c r="D641" s="1"/>
      <c r="E641" s="1"/>
    </row>
    <row r="642" spans="1:6" s="3" customFormat="1">
      <c r="A642" s="1"/>
      <c r="B642" s="1"/>
      <c r="C642" s="1"/>
      <c r="D642" s="1"/>
      <c r="E642" s="1"/>
      <c r="F642" s="5"/>
    </row>
  </sheetData>
  <mergeCells count="1">
    <mergeCell ref="A9:F9"/>
  </mergeCells>
  <pageMargins left="0.55118110236220474" right="0.23622047244094491" top="0.39370078740157483" bottom="0.47244094488188981" header="0.47244094488188981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20"/>
  <sheetViews>
    <sheetView workbookViewId="0">
      <selection activeCell="A6" sqref="A6"/>
    </sheetView>
  </sheetViews>
  <sheetFormatPr defaultRowHeight="13.2"/>
  <cols>
    <col min="1" max="1" width="78.109375" customWidth="1"/>
    <col min="2" max="2" width="15.77734375" customWidth="1"/>
  </cols>
  <sheetData>
    <row r="1" spans="1:2" ht="13.8">
      <c r="A1" s="104"/>
      <c r="B1" s="180" t="s">
        <v>607</v>
      </c>
    </row>
    <row r="2" spans="1:2" ht="13.8">
      <c r="A2" s="100"/>
      <c r="B2" s="97" t="s">
        <v>517</v>
      </c>
    </row>
    <row r="3" spans="1:2" ht="13.8">
      <c r="A3" s="100"/>
      <c r="B3" s="97" t="s">
        <v>882</v>
      </c>
    </row>
    <row r="4" spans="1:2" ht="13.8">
      <c r="A4" s="100"/>
      <c r="B4" s="97"/>
    </row>
    <row r="5" spans="1:2" ht="13.8">
      <c r="A5" s="104"/>
      <c r="B5" s="105" t="s">
        <v>395</v>
      </c>
    </row>
    <row r="6" spans="1:2" ht="13.8">
      <c r="A6" s="100"/>
      <c r="B6" s="97" t="s">
        <v>517</v>
      </c>
    </row>
    <row r="7" spans="1:2" ht="13.8">
      <c r="A7" s="100"/>
      <c r="B7" s="97" t="s">
        <v>541</v>
      </c>
    </row>
    <row r="8" spans="1:2">
      <c r="B8" s="104"/>
    </row>
    <row r="9" spans="1:2">
      <c r="B9" s="104"/>
    </row>
    <row r="10" spans="1:2">
      <c r="B10" s="104"/>
    </row>
    <row r="11" spans="1:2" ht="40.5" customHeight="1">
      <c r="A11" s="307" t="s">
        <v>608</v>
      </c>
      <c r="B11" s="308"/>
    </row>
    <row r="12" spans="1:2">
      <c r="A12" s="106"/>
      <c r="B12" s="107"/>
    </row>
    <row r="13" spans="1:2" s="3" customFormat="1" ht="31.2">
      <c r="A13" s="163" t="s">
        <v>392</v>
      </c>
      <c r="B13" s="109" t="s">
        <v>396</v>
      </c>
    </row>
    <row r="14" spans="1:2" s="3" customFormat="1" ht="18.75" customHeight="1">
      <c r="A14" s="174" t="s">
        <v>394</v>
      </c>
      <c r="B14" s="45">
        <v>267.89999999999998</v>
      </c>
    </row>
    <row r="15" spans="1:2" s="3" customFormat="1" ht="17.25" customHeight="1">
      <c r="A15" s="174" t="s">
        <v>611</v>
      </c>
      <c r="B15" s="45">
        <v>9673.1</v>
      </c>
    </row>
    <row r="16" spans="1:2" s="3" customFormat="1" ht="15.6">
      <c r="A16" s="174" t="s">
        <v>393</v>
      </c>
      <c r="B16" s="45">
        <v>6097.8</v>
      </c>
    </row>
    <row r="17" spans="1:2" s="3" customFormat="1" ht="15.6">
      <c r="A17" s="174" t="s">
        <v>609</v>
      </c>
      <c r="B17" s="45">
        <v>1400</v>
      </c>
    </row>
    <row r="18" spans="1:2" s="3" customFormat="1" ht="15.6">
      <c r="A18" s="174" t="s">
        <v>610</v>
      </c>
      <c r="B18" s="45">
        <v>123.7</v>
      </c>
    </row>
    <row r="19" spans="1:2" s="3" customFormat="1" ht="15.6">
      <c r="A19" s="174" t="s">
        <v>397</v>
      </c>
      <c r="B19" s="45">
        <f>SUM(B14:B18)</f>
        <v>17562.5</v>
      </c>
    </row>
    <row r="20" spans="1:2" s="3" customFormat="1" ht="18">
      <c r="A20" s="175"/>
      <c r="B20" s="175"/>
    </row>
  </sheetData>
  <mergeCells count="1">
    <mergeCell ref="A11:B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1235"/>
  <sheetViews>
    <sheetView view="pageBreakPreview" topLeftCell="A28" zoomScaleSheetLayoutView="100" workbookViewId="0">
      <selection activeCell="C18" sqref="C18"/>
    </sheetView>
  </sheetViews>
  <sheetFormatPr defaultColWidth="9.33203125" defaultRowHeight="13.2"/>
  <cols>
    <col min="1" max="1" width="10.109375" style="239" customWidth="1"/>
    <col min="2" max="2" width="23" style="240" customWidth="1"/>
    <col min="3" max="3" width="102" style="239" customWidth="1"/>
    <col min="4" max="16384" width="9.33203125" style="239"/>
  </cols>
  <sheetData>
    <row r="1" spans="1:4">
      <c r="A1" s="311" t="s">
        <v>317</v>
      </c>
      <c r="B1" s="311"/>
      <c r="C1" s="311"/>
    </row>
    <row r="2" spans="1:4">
      <c r="A2" s="302" t="s">
        <v>517</v>
      </c>
      <c r="B2" s="302"/>
      <c r="C2" s="302"/>
    </row>
    <row r="3" spans="1:4">
      <c r="A3" s="302" t="s">
        <v>882</v>
      </c>
      <c r="B3" s="302"/>
      <c r="C3" s="302"/>
    </row>
    <row r="5" spans="1:4">
      <c r="A5" s="309" t="s">
        <v>879</v>
      </c>
      <c r="B5" s="309"/>
      <c r="C5" s="309"/>
      <c r="D5" s="291"/>
    </row>
    <row r="6" spans="1:4">
      <c r="A6" s="302" t="s">
        <v>517</v>
      </c>
      <c r="B6" s="302"/>
      <c r="C6" s="302"/>
      <c r="D6" s="291"/>
    </row>
    <row r="7" spans="1:4">
      <c r="A7" s="302" t="s">
        <v>541</v>
      </c>
      <c r="B7" s="302"/>
      <c r="C7" s="302"/>
      <c r="D7" s="291"/>
    </row>
    <row r="9" spans="1:4">
      <c r="A9" s="100"/>
      <c r="B9" s="290"/>
      <c r="C9" s="289"/>
      <c r="D9" s="288"/>
    </row>
    <row r="10" spans="1:4" ht="15.6">
      <c r="A10" s="310" t="s">
        <v>878</v>
      </c>
      <c r="B10" s="310"/>
      <c r="C10" s="310"/>
    </row>
    <row r="11" spans="1:4">
      <c r="A11" s="287"/>
      <c r="B11" s="286"/>
      <c r="C11" s="285"/>
    </row>
    <row r="12" spans="1:4" ht="52.8">
      <c r="A12" s="284" t="s">
        <v>877</v>
      </c>
      <c r="B12" s="283" t="s">
        <v>876</v>
      </c>
      <c r="C12" s="282" t="s">
        <v>875</v>
      </c>
    </row>
    <row r="13" spans="1:4">
      <c r="A13" s="281">
        <v>900</v>
      </c>
      <c r="B13" s="280"/>
      <c r="C13" s="279" t="s">
        <v>321</v>
      </c>
    </row>
    <row r="14" spans="1:4" ht="24" customHeight="1">
      <c r="A14" s="278">
        <v>900</v>
      </c>
      <c r="B14" s="292" t="s">
        <v>775</v>
      </c>
      <c r="C14" s="263" t="s">
        <v>774</v>
      </c>
    </row>
    <row r="15" spans="1:4" ht="26.4">
      <c r="A15" s="278">
        <v>900</v>
      </c>
      <c r="B15" s="293" t="s">
        <v>791</v>
      </c>
      <c r="C15" s="263" t="s">
        <v>790</v>
      </c>
    </row>
    <row r="16" spans="1:4" ht="24">
      <c r="A16" s="278">
        <v>900</v>
      </c>
      <c r="B16" s="294" t="s">
        <v>874</v>
      </c>
      <c r="C16" s="269" t="s">
        <v>873</v>
      </c>
    </row>
    <row r="17" spans="1:3" ht="26.4">
      <c r="A17" s="278">
        <v>900</v>
      </c>
      <c r="B17" s="292" t="s">
        <v>857</v>
      </c>
      <c r="C17" s="263" t="s">
        <v>856</v>
      </c>
    </row>
    <row r="18" spans="1:3" ht="14.25" customHeight="1">
      <c r="A18" s="278">
        <v>900</v>
      </c>
      <c r="B18" s="292" t="s">
        <v>773</v>
      </c>
      <c r="C18" s="263" t="s">
        <v>772</v>
      </c>
    </row>
    <row r="19" spans="1:3" s="244" customFormat="1" ht="26.4">
      <c r="A19" s="253">
        <v>900</v>
      </c>
      <c r="B19" s="295" t="s">
        <v>872</v>
      </c>
      <c r="C19" s="263" t="s">
        <v>871</v>
      </c>
    </row>
    <row r="20" spans="1:3" s="244" customFormat="1">
      <c r="A20" s="253">
        <v>900</v>
      </c>
      <c r="B20" s="295" t="s">
        <v>831</v>
      </c>
      <c r="C20" s="257" t="s">
        <v>603</v>
      </c>
    </row>
    <row r="21" spans="1:3" s="244" customFormat="1">
      <c r="A21" s="253">
        <v>900</v>
      </c>
      <c r="B21" s="295" t="s">
        <v>870</v>
      </c>
      <c r="C21" s="257" t="s">
        <v>869</v>
      </c>
    </row>
    <row r="22" spans="1:3" s="244" customFormat="1" ht="26.4">
      <c r="A22" s="253">
        <v>900</v>
      </c>
      <c r="B22" s="295" t="s">
        <v>868</v>
      </c>
      <c r="C22" s="263" t="s">
        <v>867</v>
      </c>
    </row>
    <row r="23" spans="1:3" s="244" customFormat="1">
      <c r="A23" s="253">
        <v>900</v>
      </c>
      <c r="B23" s="295" t="s">
        <v>789</v>
      </c>
      <c r="C23" s="263" t="s">
        <v>788</v>
      </c>
    </row>
    <row r="24" spans="1:3" s="244" customFormat="1" ht="31.95" customHeight="1">
      <c r="A24" s="253">
        <v>900</v>
      </c>
      <c r="B24" s="295" t="s">
        <v>779</v>
      </c>
      <c r="C24" s="257" t="s">
        <v>866</v>
      </c>
    </row>
    <row r="25" spans="1:3" s="244" customFormat="1" ht="17.25" customHeight="1">
      <c r="A25" s="253">
        <v>900</v>
      </c>
      <c r="B25" s="295" t="s">
        <v>839</v>
      </c>
      <c r="C25" s="257" t="s">
        <v>851</v>
      </c>
    </row>
    <row r="26" spans="1:3" s="244" customFormat="1" ht="15.6" customHeight="1">
      <c r="A26" s="253">
        <v>900</v>
      </c>
      <c r="B26" s="296" t="s">
        <v>865</v>
      </c>
      <c r="C26" s="264" t="s">
        <v>864</v>
      </c>
    </row>
    <row r="27" spans="1:3" s="244" customFormat="1" ht="24">
      <c r="A27" s="253">
        <v>900</v>
      </c>
      <c r="B27" s="296" t="s">
        <v>863</v>
      </c>
      <c r="C27" s="264" t="s">
        <v>862</v>
      </c>
    </row>
    <row r="28" spans="1:3" s="244" customFormat="1" ht="24">
      <c r="A28" s="253">
        <v>900</v>
      </c>
      <c r="B28" s="296" t="s">
        <v>861</v>
      </c>
      <c r="C28" s="266" t="s">
        <v>860</v>
      </c>
    </row>
    <row r="29" spans="1:3" s="244" customFormat="1">
      <c r="A29" s="253">
        <v>900</v>
      </c>
      <c r="B29" s="296" t="s">
        <v>859</v>
      </c>
      <c r="C29" s="266" t="s">
        <v>858</v>
      </c>
    </row>
    <row r="30" spans="1:3" s="244" customFormat="1" ht="24">
      <c r="A30" s="253">
        <v>900</v>
      </c>
      <c r="B30" s="297" t="s">
        <v>781</v>
      </c>
      <c r="C30" s="258" t="s">
        <v>780</v>
      </c>
    </row>
    <row r="31" spans="1:3" s="244" customFormat="1" ht="24">
      <c r="A31" s="253">
        <v>900</v>
      </c>
      <c r="B31" s="297" t="s">
        <v>777</v>
      </c>
      <c r="C31" s="256" t="s">
        <v>776</v>
      </c>
    </row>
    <row r="32" spans="1:3" s="244" customFormat="1">
      <c r="A32" s="275">
        <v>901</v>
      </c>
      <c r="B32" s="292"/>
      <c r="C32" s="277" t="s">
        <v>362</v>
      </c>
    </row>
    <row r="33" spans="1:3" s="244" customFormat="1" ht="16.5" customHeight="1">
      <c r="A33" s="253">
        <v>901</v>
      </c>
      <c r="B33" s="292" t="s">
        <v>775</v>
      </c>
      <c r="C33" s="263" t="s">
        <v>774</v>
      </c>
    </row>
    <row r="34" spans="1:3" s="244" customFormat="1" ht="16.5" customHeight="1">
      <c r="A34" s="253">
        <v>901</v>
      </c>
      <c r="B34" s="293" t="s">
        <v>791</v>
      </c>
      <c r="C34" s="263" t="s">
        <v>790</v>
      </c>
    </row>
    <row r="35" spans="1:3" s="244" customFormat="1" ht="16.5" customHeight="1">
      <c r="A35" s="253">
        <v>901</v>
      </c>
      <c r="B35" s="292" t="s">
        <v>857</v>
      </c>
      <c r="C35" s="263" t="s">
        <v>856</v>
      </c>
    </row>
    <row r="36" spans="1:3" s="244" customFormat="1">
      <c r="A36" s="253">
        <v>901</v>
      </c>
      <c r="B36" s="292" t="s">
        <v>773</v>
      </c>
      <c r="C36" s="263" t="s">
        <v>772</v>
      </c>
    </row>
    <row r="37" spans="1:3" s="244" customFormat="1" ht="15" customHeight="1">
      <c r="A37" s="253">
        <v>901</v>
      </c>
      <c r="B37" s="295" t="s">
        <v>855</v>
      </c>
      <c r="C37" s="263" t="s">
        <v>854</v>
      </c>
    </row>
    <row r="38" spans="1:3" s="244" customFormat="1">
      <c r="A38" s="253">
        <v>901</v>
      </c>
      <c r="B38" s="295" t="s">
        <v>853</v>
      </c>
      <c r="C38" s="252" t="s">
        <v>852</v>
      </c>
    </row>
    <row r="39" spans="1:3" s="244" customFormat="1" ht="30" customHeight="1">
      <c r="A39" s="253">
        <v>901</v>
      </c>
      <c r="B39" s="295" t="s">
        <v>779</v>
      </c>
      <c r="C39" s="257" t="s">
        <v>840</v>
      </c>
    </row>
    <row r="40" spans="1:3" s="244" customFormat="1" ht="16.5" customHeight="1">
      <c r="A40" s="253">
        <v>901</v>
      </c>
      <c r="B40" s="295" t="s">
        <v>839</v>
      </c>
      <c r="C40" s="257" t="s">
        <v>851</v>
      </c>
    </row>
    <row r="41" spans="1:3" s="244" customFormat="1">
      <c r="A41" s="253">
        <v>901</v>
      </c>
      <c r="B41" s="296" t="s">
        <v>850</v>
      </c>
      <c r="C41" s="276" t="s">
        <v>849</v>
      </c>
    </row>
    <row r="42" spans="1:3" s="244" customFormat="1" ht="39.6">
      <c r="A42" s="253">
        <v>901</v>
      </c>
      <c r="B42" s="295" t="s">
        <v>848</v>
      </c>
      <c r="C42" s="262" t="s">
        <v>847</v>
      </c>
    </row>
    <row r="43" spans="1:3" s="244" customFormat="1" ht="24">
      <c r="A43" s="253">
        <v>901</v>
      </c>
      <c r="B43" s="297" t="s">
        <v>781</v>
      </c>
      <c r="C43" s="258" t="s">
        <v>780</v>
      </c>
    </row>
    <row r="44" spans="1:3" s="244" customFormat="1" ht="24">
      <c r="A44" s="253">
        <v>901</v>
      </c>
      <c r="B44" s="297" t="s">
        <v>777</v>
      </c>
      <c r="C44" s="256" t="s">
        <v>776</v>
      </c>
    </row>
    <row r="45" spans="1:3" s="244" customFormat="1">
      <c r="A45" s="275">
        <v>905</v>
      </c>
      <c r="B45" s="292"/>
      <c r="C45" s="274" t="s">
        <v>368</v>
      </c>
    </row>
    <row r="46" spans="1:3" s="244" customFormat="1" ht="17.25" customHeight="1">
      <c r="A46" s="253">
        <v>905</v>
      </c>
      <c r="B46" s="292" t="s">
        <v>775</v>
      </c>
      <c r="C46" s="263" t="s">
        <v>774</v>
      </c>
    </row>
    <row r="47" spans="1:3" s="244" customFormat="1">
      <c r="A47" s="253">
        <v>905</v>
      </c>
      <c r="B47" s="292" t="s">
        <v>773</v>
      </c>
      <c r="C47" s="263" t="s">
        <v>772</v>
      </c>
    </row>
    <row r="48" spans="1:3" s="244" customFormat="1">
      <c r="A48" s="253">
        <v>905</v>
      </c>
      <c r="B48" s="295" t="s">
        <v>835</v>
      </c>
      <c r="C48" s="273" t="s">
        <v>834</v>
      </c>
    </row>
    <row r="49" spans="1:16" s="244" customFormat="1" ht="26.4">
      <c r="A49" s="253">
        <v>905</v>
      </c>
      <c r="B49" s="295" t="s">
        <v>846</v>
      </c>
      <c r="C49" s="257" t="s">
        <v>845</v>
      </c>
    </row>
    <row r="50" spans="1:16" s="244" customFormat="1" ht="24">
      <c r="A50" s="253">
        <v>905</v>
      </c>
      <c r="B50" s="295" t="s">
        <v>844</v>
      </c>
      <c r="C50" s="272" t="s">
        <v>843</v>
      </c>
    </row>
    <row r="51" spans="1:16" s="244" customFormat="1">
      <c r="A51" s="253">
        <v>905</v>
      </c>
      <c r="B51" s="294" t="s">
        <v>842</v>
      </c>
      <c r="C51" s="271" t="s">
        <v>841</v>
      </c>
    </row>
    <row r="52" spans="1:16" s="244" customFormat="1">
      <c r="A52" s="253">
        <v>905</v>
      </c>
      <c r="B52" s="295" t="s">
        <v>831</v>
      </c>
      <c r="C52" s="257" t="s">
        <v>603</v>
      </c>
    </row>
    <row r="53" spans="1:16" s="244" customFormat="1">
      <c r="A53" s="253">
        <v>905</v>
      </c>
      <c r="B53" s="295" t="s">
        <v>789</v>
      </c>
      <c r="C53" s="263" t="s">
        <v>788</v>
      </c>
    </row>
    <row r="54" spans="1:16" s="244" customFormat="1" ht="29.4" customHeight="1">
      <c r="A54" s="253">
        <v>905</v>
      </c>
      <c r="B54" s="295" t="s">
        <v>779</v>
      </c>
      <c r="C54" s="257" t="s">
        <v>840</v>
      </c>
    </row>
    <row r="55" spans="1:16" s="244" customFormat="1" ht="16.5" customHeight="1">
      <c r="A55" s="253">
        <v>905</v>
      </c>
      <c r="B55" s="295" t="s">
        <v>839</v>
      </c>
      <c r="C55" s="257" t="s">
        <v>838</v>
      </c>
      <c r="H55" s="270"/>
    </row>
    <row r="56" spans="1:16" s="244" customFormat="1">
      <c r="A56" s="253">
        <v>905</v>
      </c>
      <c r="B56" s="297" t="s">
        <v>826</v>
      </c>
      <c r="C56" s="267" t="s">
        <v>825</v>
      </c>
      <c r="H56" s="270"/>
    </row>
    <row r="57" spans="1:16" s="244" customFormat="1">
      <c r="A57" s="253">
        <v>905</v>
      </c>
      <c r="B57" s="297" t="s">
        <v>824</v>
      </c>
      <c r="C57" s="267" t="s">
        <v>823</v>
      </c>
      <c r="D57" s="245"/>
      <c r="E57" s="245"/>
      <c r="F57" s="245"/>
      <c r="G57" s="245"/>
      <c r="H57" s="245"/>
      <c r="I57" s="245"/>
      <c r="J57" s="245"/>
      <c r="K57" s="245"/>
      <c r="L57" s="245"/>
      <c r="M57" s="245"/>
      <c r="N57" s="245"/>
      <c r="O57" s="245"/>
      <c r="P57" s="245"/>
    </row>
    <row r="58" spans="1:16" s="244" customFormat="1" ht="24">
      <c r="A58" s="253">
        <v>905</v>
      </c>
      <c r="B58" s="294" t="s">
        <v>837</v>
      </c>
      <c r="C58" s="269" t="s">
        <v>836</v>
      </c>
      <c r="D58" s="245"/>
      <c r="E58" s="245"/>
      <c r="F58" s="245"/>
      <c r="G58" s="245"/>
      <c r="H58" s="245"/>
      <c r="I58" s="245"/>
      <c r="J58" s="245"/>
      <c r="K58" s="245"/>
      <c r="L58" s="245"/>
      <c r="M58" s="245"/>
      <c r="N58" s="245"/>
      <c r="O58" s="245"/>
      <c r="P58" s="245"/>
    </row>
    <row r="59" spans="1:16" s="244" customFormat="1" ht="24">
      <c r="A59" s="253">
        <v>905</v>
      </c>
      <c r="B59" s="297" t="s">
        <v>777</v>
      </c>
      <c r="C59" s="256" t="s">
        <v>776</v>
      </c>
      <c r="D59" s="245"/>
      <c r="E59" s="245"/>
      <c r="F59" s="245"/>
      <c r="G59" s="245"/>
      <c r="H59" s="245"/>
      <c r="I59" s="245"/>
      <c r="J59" s="245"/>
      <c r="K59" s="245"/>
      <c r="L59" s="245"/>
      <c r="M59" s="245"/>
      <c r="N59" s="245"/>
      <c r="O59" s="245"/>
      <c r="P59" s="245"/>
    </row>
    <row r="60" spans="1:16" s="244" customFormat="1">
      <c r="A60" s="255">
        <v>906</v>
      </c>
      <c r="B60" s="292"/>
      <c r="C60" s="254" t="s">
        <v>380</v>
      </c>
      <c r="D60" s="245"/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</row>
    <row r="61" spans="1:16" s="244" customFormat="1" ht="18.75" customHeight="1">
      <c r="A61" s="253">
        <v>906</v>
      </c>
      <c r="B61" s="292" t="s">
        <v>775</v>
      </c>
      <c r="C61" s="252" t="s">
        <v>774</v>
      </c>
      <c r="D61" s="245"/>
      <c r="E61" s="245"/>
      <c r="F61" s="245"/>
      <c r="G61" s="245"/>
      <c r="H61" s="245"/>
      <c r="I61" s="245"/>
      <c r="J61" s="245"/>
      <c r="K61" s="245"/>
      <c r="L61" s="245"/>
      <c r="M61" s="245"/>
      <c r="N61" s="245"/>
      <c r="O61" s="245"/>
      <c r="P61" s="245"/>
    </row>
    <row r="62" spans="1:16" s="244" customFormat="1">
      <c r="A62" s="253">
        <v>906</v>
      </c>
      <c r="B62" s="292" t="s">
        <v>773</v>
      </c>
      <c r="C62" s="252" t="s">
        <v>772</v>
      </c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</row>
    <row r="63" spans="1:16" s="244" customFormat="1">
      <c r="A63" s="253">
        <v>906</v>
      </c>
      <c r="B63" s="295" t="s">
        <v>835</v>
      </c>
      <c r="C63" s="268" t="s">
        <v>834</v>
      </c>
      <c r="D63" s="245"/>
      <c r="E63" s="245"/>
      <c r="F63" s="245"/>
      <c r="G63" s="245"/>
      <c r="H63" s="245"/>
      <c r="I63" s="245"/>
      <c r="J63" s="245"/>
      <c r="K63" s="245"/>
      <c r="L63" s="245"/>
      <c r="M63" s="245"/>
      <c r="N63" s="245"/>
      <c r="O63" s="245"/>
      <c r="P63" s="245"/>
    </row>
    <row r="64" spans="1:16" s="244" customFormat="1" ht="26.4">
      <c r="A64" s="253">
        <v>906</v>
      </c>
      <c r="B64" s="295" t="s">
        <v>833</v>
      </c>
      <c r="C64" s="260" t="s">
        <v>832</v>
      </c>
      <c r="D64" s="245"/>
      <c r="E64" s="245"/>
      <c r="F64" s="245"/>
      <c r="G64" s="245"/>
      <c r="H64" s="245"/>
      <c r="I64" s="245"/>
      <c r="J64" s="245"/>
      <c r="K64" s="245"/>
      <c r="L64" s="245"/>
      <c r="M64" s="245"/>
      <c r="N64" s="245"/>
      <c r="O64" s="245"/>
      <c r="P64" s="245"/>
    </row>
    <row r="65" spans="1:16" s="244" customFormat="1">
      <c r="A65" s="253">
        <v>906</v>
      </c>
      <c r="B65" s="295" t="s">
        <v>831</v>
      </c>
      <c r="C65" s="260" t="s">
        <v>603</v>
      </c>
      <c r="D65" s="245"/>
      <c r="E65" s="245"/>
      <c r="F65" s="245"/>
      <c r="G65" s="245"/>
      <c r="H65" s="245"/>
      <c r="I65" s="245"/>
      <c r="J65" s="245"/>
      <c r="K65" s="245"/>
      <c r="L65" s="245"/>
      <c r="M65" s="245"/>
      <c r="N65" s="245"/>
      <c r="O65" s="245"/>
      <c r="P65" s="245"/>
    </row>
    <row r="66" spans="1:16" s="244" customFormat="1" ht="24.75" customHeight="1">
      <c r="A66" s="253">
        <v>906</v>
      </c>
      <c r="B66" s="295" t="s">
        <v>830</v>
      </c>
      <c r="C66" s="260" t="s">
        <v>829</v>
      </c>
      <c r="D66" s="245"/>
      <c r="E66" s="245"/>
      <c r="F66" s="245"/>
      <c r="G66" s="245"/>
      <c r="H66" s="245"/>
      <c r="I66" s="245"/>
      <c r="J66" s="245"/>
      <c r="K66" s="245"/>
      <c r="L66" s="245"/>
      <c r="M66" s="245"/>
      <c r="N66" s="245"/>
      <c r="O66" s="245"/>
      <c r="P66" s="245"/>
    </row>
    <row r="67" spans="1:16" s="244" customFormat="1">
      <c r="A67" s="253">
        <v>906</v>
      </c>
      <c r="B67" s="295" t="s">
        <v>789</v>
      </c>
      <c r="C67" s="252" t="s">
        <v>788</v>
      </c>
      <c r="D67" s="245"/>
      <c r="E67" s="245"/>
      <c r="F67" s="245"/>
      <c r="G67" s="245"/>
      <c r="H67" s="245"/>
      <c r="I67" s="245"/>
      <c r="J67" s="245"/>
      <c r="K67" s="245"/>
      <c r="L67" s="245"/>
      <c r="M67" s="245"/>
      <c r="N67" s="245"/>
      <c r="O67" s="245"/>
      <c r="P67" s="245"/>
    </row>
    <row r="68" spans="1:16" s="244" customFormat="1" ht="39.6">
      <c r="A68" s="253">
        <v>906</v>
      </c>
      <c r="B68" s="295" t="s">
        <v>828</v>
      </c>
      <c r="C68" s="260" t="s">
        <v>827</v>
      </c>
      <c r="D68" s="245"/>
      <c r="E68" s="245"/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</row>
    <row r="69" spans="1:16" s="244" customFormat="1">
      <c r="A69" s="253">
        <v>906</v>
      </c>
      <c r="B69" s="297" t="s">
        <v>826</v>
      </c>
      <c r="C69" s="267" t="s">
        <v>825</v>
      </c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</row>
    <row r="70" spans="1:16" s="244" customFormat="1">
      <c r="A70" s="253">
        <v>906</v>
      </c>
      <c r="B70" s="297" t="s">
        <v>824</v>
      </c>
      <c r="C70" s="267" t="s">
        <v>823</v>
      </c>
      <c r="D70" s="245"/>
      <c r="E70" s="245"/>
      <c r="F70" s="245"/>
      <c r="G70" s="245"/>
      <c r="H70" s="245"/>
      <c r="I70" s="245"/>
      <c r="J70" s="245"/>
      <c r="K70" s="245"/>
      <c r="L70" s="245"/>
      <c r="M70" s="245"/>
      <c r="N70" s="245"/>
      <c r="O70" s="245"/>
      <c r="P70" s="245"/>
    </row>
    <row r="71" spans="1:16" s="244" customFormat="1" ht="24">
      <c r="A71" s="253">
        <v>906</v>
      </c>
      <c r="B71" s="297" t="s">
        <v>777</v>
      </c>
      <c r="C71" s="256" t="s">
        <v>776</v>
      </c>
      <c r="D71" s="245"/>
      <c r="E71" s="245"/>
      <c r="F71" s="245"/>
      <c r="G71" s="245"/>
      <c r="H71" s="245"/>
      <c r="I71" s="245"/>
      <c r="J71" s="245"/>
      <c r="K71" s="245"/>
      <c r="L71" s="245"/>
      <c r="M71" s="245"/>
      <c r="N71" s="245"/>
      <c r="O71" s="245"/>
      <c r="P71" s="245"/>
    </row>
    <row r="72" spans="1:16" s="244" customFormat="1">
      <c r="A72" s="255">
        <v>915</v>
      </c>
      <c r="B72" s="292"/>
      <c r="C72" s="254" t="s">
        <v>822</v>
      </c>
      <c r="D72" s="245"/>
      <c r="E72" s="245"/>
      <c r="F72" s="245"/>
      <c r="G72" s="245"/>
      <c r="H72" s="245"/>
      <c r="I72" s="245"/>
      <c r="J72" s="245"/>
      <c r="K72" s="245"/>
      <c r="L72" s="245"/>
      <c r="M72" s="245"/>
      <c r="N72" s="245"/>
      <c r="O72" s="245"/>
      <c r="P72" s="245"/>
    </row>
    <row r="73" spans="1:16" s="244" customFormat="1" ht="16.5" customHeight="1">
      <c r="A73" s="253">
        <v>915</v>
      </c>
      <c r="B73" s="292" t="s">
        <v>821</v>
      </c>
      <c r="C73" s="263" t="s">
        <v>820</v>
      </c>
      <c r="D73" s="245"/>
      <c r="E73" s="245"/>
      <c r="F73" s="245"/>
      <c r="G73" s="245"/>
      <c r="H73" s="245"/>
      <c r="I73" s="245"/>
      <c r="J73" s="245"/>
      <c r="K73" s="245"/>
      <c r="L73" s="245"/>
      <c r="M73" s="245"/>
      <c r="N73" s="245"/>
      <c r="O73" s="245"/>
      <c r="P73" s="245"/>
    </row>
    <row r="74" spans="1:16" s="244" customFormat="1">
      <c r="A74" s="253">
        <v>915</v>
      </c>
      <c r="B74" s="292" t="s">
        <v>819</v>
      </c>
      <c r="C74" s="252" t="s">
        <v>818</v>
      </c>
      <c r="D74" s="245"/>
      <c r="E74" s="245"/>
      <c r="F74" s="245"/>
      <c r="G74" s="245"/>
      <c r="H74" s="245"/>
      <c r="I74" s="245"/>
      <c r="J74" s="245"/>
      <c r="K74" s="245"/>
      <c r="L74" s="245"/>
      <c r="M74" s="245"/>
      <c r="N74" s="245"/>
      <c r="O74" s="245"/>
      <c r="P74" s="245"/>
    </row>
    <row r="75" spans="1:16" s="244" customFormat="1" ht="39.6">
      <c r="A75" s="253">
        <v>915</v>
      </c>
      <c r="B75" s="298" t="s">
        <v>817</v>
      </c>
      <c r="C75" s="265" t="s">
        <v>816</v>
      </c>
      <c r="D75" s="245"/>
      <c r="E75" s="245"/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</row>
    <row r="76" spans="1:16" s="244" customFormat="1" ht="39.6">
      <c r="A76" s="253">
        <v>915</v>
      </c>
      <c r="B76" s="298" t="s">
        <v>815</v>
      </c>
      <c r="C76" s="261" t="s">
        <v>814</v>
      </c>
      <c r="D76" s="245"/>
      <c r="E76" s="245"/>
      <c r="F76" s="245"/>
      <c r="G76" s="245"/>
      <c r="H76" s="245"/>
      <c r="I76" s="245"/>
      <c r="J76" s="245"/>
      <c r="K76" s="245"/>
      <c r="L76" s="245"/>
      <c r="M76" s="245"/>
      <c r="N76" s="245"/>
      <c r="O76" s="245"/>
      <c r="P76" s="245"/>
    </row>
    <row r="77" spans="1:16" s="244" customFormat="1" ht="39.6">
      <c r="A77" s="253">
        <v>915</v>
      </c>
      <c r="B77" s="298" t="s">
        <v>813</v>
      </c>
      <c r="C77" s="261" t="s">
        <v>812</v>
      </c>
      <c r="D77" s="245"/>
      <c r="E77" s="245"/>
      <c r="F77" s="245"/>
      <c r="G77" s="245"/>
      <c r="H77" s="245"/>
      <c r="I77" s="245"/>
      <c r="J77" s="245"/>
      <c r="K77" s="245"/>
      <c r="L77" s="245"/>
      <c r="M77" s="245"/>
      <c r="N77" s="245"/>
      <c r="O77" s="245"/>
      <c r="P77" s="245"/>
    </row>
    <row r="78" spans="1:16" s="244" customFormat="1" ht="26.4">
      <c r="A78" s="253">
        <v>915</v>
      </c>
      <c r="B78" s="292" t="s">
        <v>811</v>
      </c>
      <c r="C78" s="252" t="s">
        <v>810</v>
      </c>
      <c r="D78" s="245"/>
      <c r="E78" s="245"/>
      <c r="F78" s="245"/>
      <c r="G78" s="245"/>
      <c r="H78" s="245"/>
      <c r="I78" s="245"/>
      <c r="J78" s="245"/>
      <c r="K78" s="245"/>
      <c r="L78" s="245"/>
      <c r="M78" s="245"/>
      <c r="N78" s="245"/>
      <c r="O78" s="245"/>
      <c r="P78" s="245"/>
    </row>
    <row r="79" spans="1:16" s="244" customFormat="1" ht="26.4">
      <c r="A79" s="253">
        <v>915</v>
      </c>
      <c r="B79" s="292" t="s">
        <v>809</v>
      </c>
      <c r="C79" s="252" t="s">
        <v>808</v>
      </c>
      <c r="D79" s="245"/>
      <c r="E79" s="245"/>
      <c r="F79" s="245"/>
      <c r="G79" s="245"/>
      <c r="H79" s="245"/>
      <c r="I79" s="245"/>
      <c r="J79" s="245"/>
      <c r="K79" s="245"/>
      <c r="L79" s="245"/>
      <c r="M79" s="245"/>
      <c r="N79" s="245"/>
      <c r="O79" s="245"/>
      <c r="P79" s="245"/>
    </row>
    <row r="80" spans="1:16" s="244" customFormat="1" ht="24">
      <c r="A80" s="253">
        <v>915</v>
      </c>
      <c r="B80" s="292" t="s">
        <v>807</v>
      </c>
      <c r="C80" s="264" t="s">
        <v>806</v>
      </c>
      <c r="D80" s="245"/>
      <c r="E80" s="245"/>
      <c r="F80" s="245"/>
      <c r="G80" s="245"/>
      <c r="H80" s="245"/>
      <c r="I80" s="245"/>
      <c r="J80" s="245"/>
      <c r="K80" s="245"/>
      <c r="L80" s="245"/>
      <c r="M80" s="245"/>
      <c r="N80" s="245"/>
      <c r="O80" s="245"/>
      <c r="P80" s="245"/>
    </row>
    <row r="81" spans="1:16" s="244" customFormat="1" ht="15.75" customHeight="1">
      <c r="A81" s="253">
        <v>915</v>
      </c>
      <c r="B81" s="292" t="s">
        <v>775</v>
      </c>
      <c r="C81" s="252" t="s">
        <v>774</v>
      </c>
      <c r="D81" s="245"/>
      <c r="E81" s="245"/>
      <c r="F81" s="245"/>
      <c r="G81" s="245"/>
      <c r="H81" s="245"/>
      <c r="I81" s="245"/>
      <c r="J81" s="245"/>
      <c r="K81" s="245"/>
      <c r="L81" s="245"/>
      <c r="M81" s="245"/>
      <c r="N81" s="245"/>
      <c r="O81" s="245"/>
      <c r="P81" s="245"/>
    </row>
    <row r="82" spans="1:16" s="244" customFormat="1">
      <c r="A82" s="253">
        <v>915</v>
      </c>
      <c r="B82" s="292" t="s">
        <v>805</v>
      </c>
      <c r="C82" s="263" t="s">
        <v>804</v>
      </c>
      <c r="D82" s="245"/>
      <c r="E82" s="245"/>
      <c r="F82" s="245"/>
      <c r="G82" s="245"/>
      <c r="H82" s="245"/>
      <c r="I82" s="245"/>
      <c r="J82" s="245"/>
      <c r="K82" s="245"/>
      <c r="L82" s="245"/>
      <c r="M82" s="245"/>
      <c r="N82" s="245"/>
      <c r="O82" s="245"/>
      <c r="P82" s="245"/>
    </row>
    <row r="83" spans="1:16" s="244" customFormat="1" ht="39.6">
      <c r="A83" s="253">
        <v>915</v>
      </c>
      <c r="B83" s="292" t="s">
        <v>803</v>
      </c>
      <c r="C83" s="262" t="s">
        <v>802</v>
      </c>
      <c r="D83" s="245"/>
      <c r="E83" s="245"/>
      <c r="F83" s="245"/>
      <c r="G83" s="245"/>
      <c r="H83" s="245"/>
      <c r="I83" s="245"/>
      <c r="J83" s="245"/>
      <c r="K83" s="245"/>
      <c r="L83" s="245"/>
      <c r="M83" s="245"/>
      <c r="N83" s="245"/>
      <c r="O83" s="245"/>
      <c r="P83" s="245"/>
    </row>
    <row r="84" spans="1:16" s="244" customFormat="1" ht="39.75" customHeight="1">
      <c r="A84" s="253">
        <v>915</v>
      </c>
      <c r="B84" s="292" t="s">
        <v>801</v>
      </c>
      <c r="C84" s="262" t="s">
        <v>800</v>
      </c>
      <c r="D84" s="245"/>
      <c r="E84" s="245"/>
      <c r="F84" s="245"/>
      <c r="G84" s="245"/>
      <c r="H84" s="245"/>
      <c r="I84" s="245"/>
      <c r="J84" s="245"/>
      <c r="K84" s="245"/>
      <c r="L84" s="245"/>
      <c r="M84" s="245"/>
      <c r="N84" s="245"/>
      <c r="O84" s="245"/>
      <c r="P84" s="245"/>
    </row>
    <row r="85" spans="1:16" s="244" customFormat="1" ht="39.6">
      <c r="A85" s="253">
        <v>915</v>
      </c>
      <c r="B85" s="292" t="s">
        <v>799</v>
      </c>
      <c r="C85" s="262" t="s">
        <v>798</v>
      </c>
      <c r="D85" s="245"/>
      <c r="E85" s="245"/>
      <c r="F85" s="245"/>
      <c r="G85" s="245"/>
      <c r="H85" s="245"/>
      <c r="I85" s="245"/>
      <c r="J85" s="245"/>
      <c r="K85" s="245"/>
      <c r="L85" s="245"/>
      <c r="M85" s="245"/>
      <c r="N85" s="245"/>
      <c r="O85" s="245"/>
      <c r="P85" s="245"/>
    </row>
    <row r="86" spans="1:16" s="244" customFormat="1" ht="26.4">
      <c r="A86" s="253">
        <v>915</v>
      </c>
      <c r="B86" s="295" t="s">
        <v>797</v>
      </c>
      <c r="C86" s="260" t="s">
        <v>796</v>
      </c>
      <c r="D86" s="245"/>
      <c r="E86" s="245"/>
      <c r="F86" s="245"/>
      <c r="G86" s="245"/>
      <c r="H86" s="245"/>
      <c r="I86" s="245"/>
      <c r="J86" s="245"/>
      <c r="K86" s="245"/>
      <c r="L86" s="245"/>
      <c r="M86" s="245"/>
      <c r="N86" s="245"/>
      <c r="O86" s="245"/>
      <c r="P86" s="245"/>
    </row>
    <row r="87" spans="1:16" s="244" customFormat="1" ht="26.4">
      <c r="A87" s="253">
        <v>915</v>
      </c>
      <c r="B87" s="298" t="s">
        <v>795</v>
      </c>
      <c r="C87" s="261" t="s">
        <v>794</v>
      </c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</row>
    <row r="88" spans="1:16" s="244" customFormat="1" ht="26.4">
      <c r="A88" s="253">
        <v>915</v>
      </c>
      <c r="B88" s="298" t="s">
        <v>793</v>
      </c>
      <c r="C88" s="261" t="s">
        <v>792</v>
      </c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</row>
    <row r="89" spans="1:16" s="244" customFormat="1" ht="26.4">
      <c r="A89" s="253">
        <v>915</v>
      </c>
      <c r="B89" s="292" t="s">
        <v>791</v>
      </c>
      <c r="C89" s="252" t="s">
        <v>790</v>
      </c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</row>
    <row r="90" spans="1:16" s="244" customFormat="1">
      <c r="A90" s="253">
        <v>915</v>
      </c>
      <c r="B90" s="292" t="s">
        <v>773</v>
      </c>
      <c r="C90" s="252" t="s">
        <v>772</v>
      </c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</row>
    <row r="91" spans="1:16" s="244" customFormat="1">
      <c r="A91" s="253">
        <v>915</v>
      </c>
      <c r="B91" s="295" t="s">
        <v>789</v>
      </c>
      <c r="C91" s="252" t="s">
        <v>788</v>
      </c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</row>
    <row r="92" spans="1:16" s="244" customFormat="1" ht="39.6">
      <c r="A92" s="253">
        <v>915</v>
      </c>
      <c r="B92" s="295" t="s">
        <v>787</v>
      </c>
      <c r="C92" s="260" t="s">
        <v>786</v>
      </c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</row>
    <row r="93" spans="1:16" s="244" customFormat="1" ht="39.6">
      <c r="A93" s="253">
        <v>915</v>
      </c>
      <c r="B93" s="295" t="s">
        <v>785</v>
      </c>
      <c r="C93" s="260" t="s">
        <v>784</v>
      </c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</row>
    <row r="94" spans="1:16" s="244" customFormat="1">
      <c r="A94" s="253">
        <v>915</v>
      </c>
      <c r="B94" s="299" t="s">
        <v>783</v>
      </c>
      <c r="C94" s="259" t="s">
        <v>782</v>
      </c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</row>
    <row r="95" spans="1:16" s="244" customFormat="1" ht="24">
      <c r="A95" s="253">
        <v>915</v>
      </c>
      <c r="B95" s="297" t="s">
        <v>781</v>
      </c>
      <c r="C95" s="258" t="s">
        <v>780</v>
      </c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</row>
    <row r="96" spans="1:16" s="244" customFormat="1" ht="24">
      <c r="A96" s="253">
        <v>915</v>
      </c>
      <c r="B96" s="297" t="s">
        <v>777</v>
      </c>
      <c r="C96" s="256" t="s">
        <v>776</v>
      </c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</row>
    <row r="97" spans="1:16" s="244" customFormat="1">
      <c r="A97" s="255">
        <v>922</v>
      </c>
      <c r="B97" s="292"/>
      <c r="C97" s="254" t="s">
        <v>388</v>
      </c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</row>
    <row r="98" spans="1:16" s="244" customFormat="1" ht="15.75" customHeight="1">
      <c r="A98" s="253">
        <v>922</v>
      </c>
      <c r="B98" s="292" t="s">
        <v>775</v>
      </c>
      <c r="C98" s="252" t="s">
        <v>774</v>
      </c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</row>
    <row r="99" spans="1:16" s="244" customFormat="1">
      <c r="A99" s="253">
        <v>922</v>
      </c>
      <c r="B99" s="292" t="s">
        <v>773</v>
      </c>
      <c r="C99" s="252" t="s">
        <v>772</v>
      </c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</row>
    <row r="100" spans="1:16" s="244" customFormat="1" ht="29.4" customHeight="1">
      <c r="A100" s="253">
        <v>922</v>
      </c>
      <c r="B100" s="295" t="s">
        <v>779</v>
      </c>
      <c r="C100" s="257" t="s">
        <v>778</v>
      </c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</row>
    <row r="101" spans="1:16" s="244" customFormat="1" ht="24">
      <c r="A101" s="253">
        <v>922</v>
      </c>
      <c r="B101" s="297" t="s">
        <v>777</v>
      </c>
      <c r="C101" s="256" t="s">
        <v>776</v>
      </c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</row>
    <row r="102" spans="1:16" s="244" customFormat="1">
      <c r="A102" s="255">
        <v>924</v>
      </c>
      <c r="B102" s="292"/>
      <c r="C102" s="254" t="s">
        <v>389</v>
      </c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</row>
    <row r="103" spans="1:16" s="244" customFormat="1" ht="16.5" customHeight="1">
      <c r="A103" s="253">
        <v>924</v>
      </c>
      <c r="B103" s="292" t="s">
        <v>775</v>
      </c>
      <c r="C103" s="252" t="s">
        <v>774</v>
      </c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</row>
    <row r="104" spans="1:16" s="244" customFormat="1">
      <c r="A104" s="253">
        <v>924</v>
      </c>
      <c r="B104" s="292" t="s">
        <v>773</v>
      </c>
      <c r="C104" s="252" t="s">
        <v>772</v>
      </c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</row>
    <row r="105" spans="1:16" s="244" customFormat="1" ht="13.8">
      <c r="A105" s="248"/>
      <c r="B105" s="250"/>
      <c r="C105" s="251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</row>
    <row r="106" spans="1:16" s="244" customFormat="1" ht="13.8">
      <c r="A106" s="248"/>
      <c r="B106" s="250"/>
      <c r="C106" s="251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</row>
    <row r="107" spans="1:16" s="244" customFormat="1" ht="13.8">
      <c r="A107" s="248"/>
      <c r="B107" s="250"/>
      <c r="C107" s="251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</row>
    <row r="108" spans="1:16" s="244" customFormat="1" ht="13.8">
      <c r="A108" s="248"/>
      <c r="B108" s="250"/>
      <c r="C108" s="251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</row>
    <row r="109" spans="1:16" s="244" customFormat="1" ht="13.8">
      <c r="A109" s="248"/>
      <c r="B109" s="250"/>
      <c r="C109" s="251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</row>
    <row r="110" spans="1:16" s="244" customFormat="1" ht="13.8">
      <c r="A110" s="248"/>
      <c r="B110" s="250"/>
      <c r="C110" s="251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</row>
    <row r="111" spans="1:16" s="244" customFormat="1" ht="13.8">
      <c r="A111" s="248"/>
      <c r="B111" s="250"/>
      <c r="C111" s="251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</row>
    <row r="112" spans="1:16" s="244" customFormat="1" ht="13.8">
      <c r="A112" s="248"/>
      <c r="B112" s="250"/>
      <c r="C112" s="251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</row>
    <row r="113" spans="1:16" s="244" customFormat="1" ht="13.8">
      <c r="A113" s="248"/>
      <c r="B113" s="250"/>
      <c r="C113" s="251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</row>
    <row r="114" spans="1:16" s="244" customFormat="1" ht="13.8">
      <c r="A114" s="248"/>
      <c r="B114" s="250"/>
      <c r="C114" s="251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</row>
    <row r="115" spans="1:16" s="244" customFormat="1" ht="13.8">
      <c r="A115" s="248"/>
      <c r="B115" s="250"/>
      <c r="C115" s="251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</row>
    <row r="116" spans="1:16" s="244" customFormat="1" ht="13.8">
      <c r="A116" s="248"/>
      <c r="B116" s="250"/>
      <c r="C116" s="251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</row>
    <row r="117" spans="1:16" s="244" customFormat="1" ht="13.8">
      <c r="A117" s="248"/>
      <c r="B117" s="250"/>
      <c r="C117" s="251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</row>
    <row r="118" spans="1:16" s="244" customFormat="1" ht="13.8">
      <c r="A118" s="248"/>
      <c r="B118" s="250"/>
      <c r="C118" s="251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</row>
    <row r="119" spans="1:16" s="244" customFormat="1" ht="13.8">
      <c r="A119" s="248"/>
      <c r="B119" s="250"/>
      <c r="C119" s="251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</row>
    <row r="120" spans="1:16" s="244" customFormat="1" ht="13.8">
      <c r="A120" s="248"/>
      <c r="B120" s="250"/>
      <c r="C120" s="251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</row>
    <row r="121" spans="1:16" s="244" customFormat="1" ht="13.8">
      <c r="A121" s="248"/>
      <c r="B121" s="250"/>
      <c r="C121" s="251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</row>
    <row r="122" spans="1:16" s="244" customFormat="1" ht="13.8">
      <c r="A122" s="248"/>
      <c r="B122" s="250"/>
      <c r="C122" s="251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</row>
    <row r="123" spans="1:16" s="244" customFormat="1" ht="13.8">
      <c r="A123" s="248"/>
      <c r="B123" s="250"/>
      <c r="C123" s="251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</row>
    <row r="124" spans="1:16" s="244" customFormat="1" ht="13.8">
      <c r="A124" s="248"/>
      <c r="B124" s="250"/>
      <c r="C124" s="251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</row>
    <row r="125" spans="1:16" s="244" customFormat="1" ht="13.8">
      <c r="A125" s="248"/>
      <c r="B125" s="250"/>
      <c r="C125" s="251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</row>
    <row r="126" spans="1:16" s="244" customFormat="1" ht="13.8">
      <c r="A126" s="248"/>
      <c r="B126" s="250"/>
      <c r="C126" s="248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</row>
    <row r="127" spans="1:16" s="244" customFormat="1" ht="13.8">
      <c r="A127" s="248"/>
      <c r="B127" s="250"/>
      <c r="C127" s="248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</row>
    <row r="128" spans="1:16" s="244" customFormat="1" ht="13.8">
      <c r="A128" s="248"/>
      <c r="B128" s="250"/>
      <c r="C128" s="248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</row>
    <row r="129" spans="1:16" s="244" customFormat="1" ht="13.8">
      <c r="A129" s="248"/>
      <c r="B129" s="250"/>
      <c r="C129" s="248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</row>
    <row r="130" spans="1:16" s="244" customFormat="1" ht="13.8">
      <c r="A130" s="248"/>
      <c r="B130" s="250"/>
      <c r="C130" s="248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</row>
    <row r="131" spans="1:16" s="244" customFormat="1" ht="13.8">
      <c r="A131" s="248"/>
      <c r="B131" s="250"/>
      <c r="C131" s="248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</row>
    <row r="132" spans="1:16" s="244" customFormat="1" ht="13.8">
      <c r="A132" s="248"/>
      <c r="B132" s="250"/>
      <c r="C132" s="248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</row>
    <row r="133" spans="1:16" s="244" customFormat="1" ht="13.8">
      <c r="A133" s="248"/>
      <c r="B133" s="250"/>
      <c r="C133" s="248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</row>
    <row r="134" spans="1:16" s="244" customFormat="1" ht="13.8">
      <c r="A134" s="248"/>
      <c r="B134" s="250"/>
      <c r="C134" s="248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</row>
    <row r="135" spans="1:16" s="244" customFormat="1" ht="13.8">
      <c r="A135" s="248"/>
      <c r="B135" s="250"/>
      <c r="C135" s="248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</row>
    <row r="136" spans="1:16" s="244" customFormat="1" ht="13.8">
      <c r="A136" s="248"/>
      <c r="B136" s="250"/>
      <c r="C136" s="248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</row>
    <row r="137" spans="1:16" s="244" customFormat="1" ht="13.8">
      <c r="A137" s="248"/>
      <c r="B137" s="250"/>
      <c r="C137" s="248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</row>
    <row r="138" spans="1:16" s="244" customFormat="1" ht="13.8">
      <c r="A138" s="248"/>
      <c r="B138" s="250"/>
      <c r="C138" s="248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</row>
    <row r="139" spans="1:16" s="244" customFormat="1" ht="13.8">
      <c r="A139" s="248"/>
      <c r="B139" s="250"/>
      <c r="C139" s="248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</row>
    <row r="140" spans="1:16" s="244" customFormat="1" ht="13.8">
      <c r="A140" s="248"/>
      <c r="B140" s="250"/>
      <c r="C140" s="248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</row>
    <row r="141" spans="1:16" s="244" customFormat="1" ht="13.8">
      <c r="A141" s="248"/>
      <c r="B141" s="250"/>
      <c r="C141" s="248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</row>
    <row r="142" spans="1:16" s="244" customFormat="1" ht="13.8">
      <c r="A142" s="248"/>
      <c r="B142" s="250"/>
      <c r="C142" s="248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</row>
    <row r="143" spans="1:16" s="244" customFormat="1" ht="13.8">
      <c r="A143" s="248"/>
      <c r="B143" s="250"/>
      <c r="C143" s="248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</row>
    <row r="144" spans="1:16" s="244" customFormat="1" ht="13.8">
      <c r="A144" s="248"/>
      <c r="B144" s="250"/>
      <c r="C144" s="248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</row>
    <row r="145" spans="1:16" s="244" customFormat="1" ht="13.8">
      <c r="A145" s="248"/>
      <c r="B145" s="250"/>
      <c r="C145" s="248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</row>
    <row r="146" spans="1:16" s="244" customFormat="1" ht="13.8">
      <c r="A146" s="248"/>
      <c r="B146" s="250"/>
      <c r="C146" s="248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</row>
    <row r="147" spans="1:16" s="244" customFormat="1" ht="13.8">
      <c r="A147" s="248"/>
      <c r="B147" s="250"/>
      <c r="C147" s="248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</row>
    <row r="148" spans="1:16" s="244" customFormat="1" ht="13.8">
      <c r="A148" s="248"/>
      <c r="B148" s="250"/>
      <c r="C148" s="248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</row>
    <row r="149" spans="1:16" s="244" customFormat="1" ht="13.8">
      <c r="A149" s="248"/>
      <c r="B149" s="250"/>
      <c r="C149" s="248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</row>
    <row r="150" spans="1:16" s="244" customFormat="1" ht="13.8">
      <c r="A150" s="248"/>
      <c r="B150" s="250"/>
      <c r="C150" s="248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</row>
    <row r="151" spans="1:16" s="244" customFormat="1" ht="13.8">
      <c r="A151" s="248"/>
      <c r="B151" s="250"/>
      <c r="C151" s="248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</row>
    <row r="152" spans="1:16" s="244" customFormat="1" ht="13.8">
      <c r="A152" s="248"/>
      <c r="B152" s="250"/>
      <c r="C152" s="248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</row>
    <row r="153" spans="1:16" s="244" customFormat="1" ht="13.8">
      <c r="A153" s="248"/>
      <c r="B153" s="250"/>
      <c r="C153" s="248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</row>
    <row r="154" spans="1:16" s="244" customFormat="1" ht="13.8">
      <c r="A154" s="248"/>
      <c r="B154" s="250"/>
      <c r="C154" s="248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</row>
    <row r="155" spans="1:16" s="244" customFormat="1" ht="13.8">
      <c r="A155" s="248"/>
      <c r="B155" s="250"/>
      <c r="C155" s="248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</row>
    <row r="156" spans="1:16" s="244" customFormat="1" ht="13.8">
      <c r="A156" s="248"/>
      <c r="B156" s="250"/>
      <c r="C156" s="248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</row>
    <row r="157" spans="1:16" s="244" customFormat="1" ht="13.8">
      <c r="A157" s="248"/>
      <c r="B157" s="250"/>
      <c r="C157" s="248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</row>
    <row r="158" spans="1:16" s="244" customFormat="1" ht="13.8">
      <c r="A158" s="248"/>
      <c r="B158" s="249"/>
      <c r="C158" s="248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</row>
    <row r="159" spans="1:16" s="244" customFormat="1" ht="13.8">
      <c r="A159" s="248"/>
      <c r="B159" s="249"/>
      <c r="C159" s="248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</row>
    <row r="160" spans="1:16" s="244" customFormat="1" ht="13.8">
      <c r="A160" s="248"/>
      <c r="B160" s="249"/>
      <c r="C160" s="248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</row>
    <row r="161" spans="1:16" s="244" customFormat="1" ht="13.8">
      <c r="A161" s="248"/>
      <c r="B161" s="249"/>
      <c r="C161" s="248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</row>
    <row r="162" spans="1:16" s="244" customFormat="1" ht="13.8">
      <c r="A162" s="248"/>
      <c r="B162" s="249"/>
      <c r="C162" s="248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</row>
    <row r="163" spans="1:16" s="244" customFormat="1" ht="13.8">
      <c r="A163" s="248"/>
      <c r="B163" s="249"/>
      <c r="C163" s="248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</row>
    <row r="164" spans="1:16" s="244" customFormat="1" ht="13.8">
      <c r="A164" s="248"/>
      <c r="B164" s="249"/>
      <c r="C164" s="248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</row>
    <row r="165" spans="1:16" s="244" customFormat="1" ht="13.8">
      <c r="A165" s="248"/>
      <c r="B165" s="249"/>
      <c r="C165" s="248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</row>
    <row r="166" spans="1:16" s="244" customFormat="1" ht="13.8">
      <c r="A166" s="248"/>
      <c r="B166" s="249"/>
      <c r="C166" s="248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</row>
    <row r="167" spans="1:16" s="244" customFormat="1" ht="13.8">
      <c r="A167" s="248"/>
      <c r="B167" s="249"/>
      <c r="C167" s="248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</row>
    <row r="168" spans="1:16" s="244" customFormat="1" ht="13.8">
      <c r="A168" s="248"/>
      <c r="B168" s="249"/>
      <c r="C168" s="248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</row>
    <row r="169" spans="1:16" s="244" customFormat="1" ht="13.8">
      <c r="A169" s="248"/>
      <c r="B169" s="249"/>
      <c r="C169" s="248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</row>
    <row r="170" spans="1:16" s="244" customFormat="1" ht="13.8">
      <c r="A170" s="248"/>
      <c r="B170" s="249"/>
      <c r="C170" s="248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</row>
    <row r="171" spans="1:16" s="244" customFormat="1" ht="13.8">
      <c r="A171" s="248"/>
      <c r="B171" s="249"/>
      <c r="C171" s="248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</row>
    <row r="172" spans="1:16" s="244" customFormat="1" ht="13.8">
      <c r="A172" s="248"/>
      <c r="B172" s="249"/>
      <c r="C172" s="248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</row>
    <row r="173" spans="1:16" s="244" customFormat="1" ht="13.8">
      <c r="A173" s="248"/>
      <c r="B173" s="249"/>
      <c r="C173" s="248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</row>
    <row r="174" spans="1:16" s="244" customFormat="1" ht="13.8">
      <c r="A174" s="248"/>
      <c r="B174" s="249"/>
      <c r="C174" s="248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</row>
    <row r="175" spans="1:16" s="244" customFormat="1" ht="13.8">
      <c r="A175" s="248"/>
      <c r="B175" s="249"/>
      <c r="C175" s="248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</row>
    <row r="176" spans="1:16" s="244" customFormat="1" ht="13.8">
      <c r="A176" s="248"/>
      <c r="B176" s="249"/>
      <c r="C176" s="248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</row>
    <row r="177" spans="1:16" s="244" customFormat="1" ht="13.8">
      <c r="A177" s="248"/>
      <c r="B177" s="249"/>
      <c r="C177" s="248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</row>
    <row r="178" spans="1:16" s="244" customFormat="1" ht="13.8">
      <c r="A178" s="248"/>
      <c r="B178" s="249"/>
      <c r="C178" s="248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</row>
    <row r="179" spans="1:16" s="244" customFormat="1" ht="13.8">
      <c r="A179" s="248"/>
      <c r="B179" s="249"/>
      <c r="C179" s="248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</row>
    <row r="180" spans="1:16" s="244" customFormat="1" ht="13.8">
      <c r="A180" s="248"/>
      <c r="B180" s="249"/>
      <c r="C180" s="248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</row>
    <row r="181" spans="1:16" s="244" customFormat="1" ht="13.8">
      <c r="A181" s="248"/>
      <c r="B181" s="249"/>
      <c r="C181" s="248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</row>
    <row r="182" spans="1:16" s="244" customFormat="1" ht="13.8">
      <c r="A182" s="248"/>
      <c r="B182" s="249"/>
      <c r="C182" s="248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</row>
    <row r="183" spans="1:16" s="244" customFormat="1" ht="13.8">
      <c r="A183" s="248"/>
      <c r="B183" s="249"/>
      <c r="C183" s="248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</row>
    <row r="184" spans="1:16" s="244" customFormat="1" ht="13.8">
      <c r="A184" s="248"/>
      <c r="B184" s="249"/>
      <c r="C184" s="248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</row>
    <row r="185" spans="1:16" s="244" customFormat="1" ht="13.8">
      <c r="A185" s="248"/>
      <c r="B185" s="249"/>
      <c r="C185" s="248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</row>
    <row r="186" spans="1:16" s="244" customFormat="1" ht="13.8">
      <c r="A186" s="248"/>
      <c r="B186" s="249"/>
      <c r="C186" s="248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</row>
    <row r="187" spans="1:16" s="244" customFormat="1" ht="13.8">
      <c r="A187" s="248"/>
      <c r="B187" s="249"/>
      <c r="C187" s="248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</row>
    <row r="188" spans="1:16" s="244" customFormat="1" ht="13.8">
      <c r="A188" s="248"/>
      <c r="B188" s="249"/>
      <c r="C188" s="248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</row>
    <row r="189" spans="1:16" s="244" customFormat="1" ht="13.8">
      <c r="A189" s="248"/>
      <c r="B189" s="249"/>
      <c r="C189" s="248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</row>
    <row r="190" spans="1:16" s="244" customFormat="1" ht="13.8">
      <c r="A190" s="248"/>
      <c r="B190" s="249"/>
      <c r="C190" s="248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</row>
    <row r="191" spans="1:16" s="244" customFormat="1" ht="13.8">
      <c r="A191" s="248"/>
      <c r="B191" s="249"/>
      <c r="C191" s="248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</row>
    <row r="192" spans="1:16" s="244" customFormat="1" ht="13.8">
      <c r="A192" s="248"/>
      <c r="B192" s="249"/>
      <c r="C192" s="248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</row>
    <row r="193" spans="1:16" s="244" customFormat="1" ht="13.8">
      <c r="A193" s="248"/>
      <c r="B193" s="249"/>
      <c r="C193" s="248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</row>
    <row r="194" spans="1:16" s="244" customFormat="1" ht="13.8">
      <c r="A194" s="248"/>
      <c r="B194" s="249"/>
      <c r="C194" s="248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</row>
    <row r="195" spans="1:16" s="244" customFormat="1" ht="13.8">
      <c r="A195" s="248"/>
      <c r="B195" s="249"/>
      <c r="C195" s="248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</row>
    <row r="196" spans="1:16" s="244" customFormat="1" ht="13.8">
      <c r="A196" s="248"/>
      <c r="B196" s="249"/>
      <c r="C196" s="248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</row>
    <row r="197" spans="1:16" s="244" customFormat="1" ht="13.8">
      <c r="A197" s="248"/>
      <c r="B197" s="249"/>
      <c r="C197" s="248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</row>
    <row r="198" spans="1:16" s="244" customFormat="1" ht="13.8">
      <c r="A198" s="248"/>
      <c r="B198" s="249"/>
      <c r="C198" s="248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</row>
    <row r="199" spans="1:16" s="244" customFormat="1" ht="13.8">
      <c r="A199" s="248"/>
      <c r="B199" s="249"/>
      <c r="C199" s="248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</row>
    <row r="200" spans="1:16" s="244" customFormat="1" ht="13.8">
      <c r="A200" s="248"/>
      <c r="B200" s="249"/>
      <c r="C200" s="248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</row>
    <row r="201" spans="1:16" s="244" customFormat="1" ht="13.8">
      <c r="A201" s="248"/>
      <c r="B201" s="249"/>
      <c r="C201" s="248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</row>
    <row r="202" spans="1:16" s="244" customFormat="1" ht="13.8">
      <c r="A202" s="246"/>
      <c r="B202" s="247"/>
      <c r="C202" s="246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</row>
    <row r="203" spans="1:16" s="244" customFormat="1" ht="13.8">
      <c r="A203" s="246"/>
      <c r="B203" s="247"/>
      <c r="C203" s="246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</row>
    <row r="204" spans="1:16" s="244" customFormat="1" ht="13.8">
      <c r="A204" s="246"/>
      <c r="B204" s="247"/>
      <c r="C204" s="246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</row>
    <row r="205" spans="1:16" s="244" customFormat="1" ht="13.8">
      <c r="A205" s="246"/>
      <c r="B205" s="247"/>
      <c r="C205" s="246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</row>
    <row r="206" spans="1:16" s="244" customFormat="1" ht="13.8">
      <c r="A206" s="246"/>
      <c r="B206" s="247"/>
      <c r="C206" s="246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</row>
    <row r="207" spans="1:16" s="244" customFormat="1" ht="13.8">
      <c r="A207" s="246"/>
      <c r="B207" s="247"/>
      <c r="C207" s="246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</row>
    <row r="208" spans="1:16" s="244" customFormat="1" ht="13.8">
      <c r="A208" s="246"/>
      <c r="B208" s="247"/>
      <c r="C208" s="246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</row>
    <row r="209" spans="1:16" s="244" customFormat="1" ht="13.8">
      <c r="A209" s="248"/>
      <c r="B209" s="249"/>
      <c r="C209" s="248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</row>
    <row r="210" spans="1:16" s="244" customFormat="1" ht="13.8">
      <c r="A210" s="248"/>
      <c r="B210" s="249"/>
      <c r="C210" s="248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</row>
    <row r="211" spans="1:16" s="244" customFormat="1" ht="13.8">
      <c r="A211" s="248"/>
      <c r="B211" s="249"/>
      <c r="C211" s="248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</row>
    <row r="212" spans="1:16" s="244" customFormat="1" ht="13.8">
      <c r="A212" s="248"/>
      <c r="B212" s="249"/>
      <c r="C212" s="248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</row>
    <row r="213" spans="1:16" s="244" customFormat="1" ht="13.8">
      <c r="A213" s="248"/>
      <c r="B213" s="249"/>
      <c r="C213" s="248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</row>
    <row r="214" spans="1:16" s="244" customFormat="1" ht="13.8">
      <c r="A214" s="248"/>
      <c r="B214" s="249"/>
      <c r="C214" s="248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</row>
    <row r="215" spans="1:16" s="244" customFormat="1" ht="13.8">
      <c r="A215" s="248"/>
      <c r="B215" s="249"/>
      <c r="C215" s="248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</row>
    <row r="216" spans="1:16" s="244" customFormat="1" ht="13.8">
      <c r="A216" s="248"/>
      <c r="B216" s="249"/>
      <c r="C216" s="248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</row>
    <row r="217" spans="1:16" s="244" customFormat="1" ht="13.8">
      <c r="A217" s="248"/>
      <c r="B217" s="249"/>
      <c r="C217" s="248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</row>
    <row r="218" spans="1:16" s="244" customFormat="1" ht="13.8">
      <c r="A218" s="246"/>
      <c r="B218" s="247"/>
      <c r="C218" s="246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</row>
    <row r="219" spans="1:16" s="244" customFormat="1" ht="13.8">
      <c r="A219" s="246"/>
      <c r="B219" s="247"/>
      <c r="C219" s="246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</row>
    <row r="220" spans="1:16" s="244" customFormat="1" ht="13.8">
      <c r="A220" s="246"/>
      <c r="B220" s="247"/>
      <c r="C220" s="246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</row>
    <row r="221" spans="1:16" s="244" customFormat="1" ht="13.8">
      <c r="A221" s="246"/>
      <c r="B221" s="247"/>
      <c r="C221" s="246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</row>
    <row r="222" spans="1:16" s="244" customFormat="1" ht="13.8">
      <c r="A222" s="246"/>
      <c r="B222" s="247"/>
      <c r="C222" s="246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</row>
    <row r="223" spans="1:16" s="244" customFormat="1" ht="13.8">
      <c r="A223" s="246"/>
      <c r="B223" s="247"/>
      <c r="C223" s="246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</row>
    <row r="224" spans="1:16" s="244" customFormat="1" ht="13.8">
      <c r="A224" s="246"/>
      <c r="B224" s="247"/>
      <c r="C224" s="246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</row>
    <row r="225" spans="1:16" s="244" customFormat="1" ht="13.8">
      <c r="A225" s="246"/>
      <c r="B225" s="247"/>
      <c r="C225" s="246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</row>
    <row r="226" spans="1:16" s="244" customFormat="1" ht="13.8">
      <c r="A226" s="246"/>
      <c r="B226" s="247"/>
      <c r="C226" s="246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</row>
    <row r="227" spans="1:16" s="244" customFormat="1" ht="13.8">
      <c r="A227" s="246"/>
      <c r="B227" s="247"/>
      <c r="C227" s="246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</row>
    <row r="228" spans="1:16" s="244" customFormat="1" ht="13.8">
      <c r="A228" s="246"/>
      <c r="B228" s="247"/>
      <c r="C228" s="246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</row>
    <row r="229" spans="1:16" s="244" customFormat="1" ht="13.8">
      <c r="A229" s="246"/>
      <c r="B229" s="247"/>
      <c r="C229" s="246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</row>
    <row r="230" spans="1:16" s="244" customFormat="1" ht="13.8">
      <c r="A230" s="246"/>
      <c r="B230" s="247"/>
      <c r="C230" s="246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</row>
    <row r="231" spans="1:16" s="244" customFormat="1" ht="13.8">
      <c r="A231" s="246"/>
      <c r="B231" s="247"/>
      <c r="C231" s="246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</row>
    <row r="232" spans="1:16" s="244" customFormat="1" ht="13.8">
      <c r="A232" s="246"/>
      <c r="B232" s="247"/>
      <c r="C232" s="246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</row>
    <row r="233" spans="1:16" s="244" customFormat="1" ht="13.8">
      <c r="A233" s="246"/>
      <c r="B233" s="247"/>
      <c r="C233" s="246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</row>
    <row r="234" spans="1:16" s="244" customFormat="1" ht="13.8">
      <c r="A234" s="246"/>
      <c r="B234" s="247"/>
      <c r="C234" s="246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</row>
    <row r="235" spans="1:16" ht="13.8">
      <c r="A235" s="241"/>
      <c r="B235" s="242"/>
      <c r="C235" s="241"/>
      <c r="D235" s="243"/>
      <c r="E235" s="243"/>
      <c r="F235" s="243"/>
      <c r="G235" s="243"/>
      <c r="H235" s="243"/>
      <c r="I235" s="243"/>
      <c r="J235" s="243"/>
      <c r="K235" s="243"/>
      <c r="L235" s="243"/>
      <c r="M235" s="243"/>
      <c r="N235" s="243"/>
      <c r="O235" s="243"/>
      <c r="P235" s="243"/>
    </row>
    <row r="236" spans="1:16" ht="13.8">
      <c r="A236" s="241"/>
      <c r="B236" s="242"/>
      <c r="C236" s="241"/>
      <c r="D236" s="243"/>
      <c r="E236" s="243"/>
      <c r="F236" s="243"/>
      <c r="G236" s="243"/>
      <c r="H236" s="243"/>
      <c r="I236" s="243"/>
      <c r="J236" s="243"/>
      <c r="K236" s="243"/>
      <c r="L236" s="243"/>
      <c r="M236" s="243"/>
      <c r="N236" s="243"/>
      <c r="O236" s="243"/>
      <c r="P236" s="243"/>
    </row>
    <row r="237" spans="1:16" ht="13.8">
      <c r="A237" s="241"/>
      <c r="B237" s="242"/>
      <c r="C237" s="241"/>
      <c r="D237" s="243"/>
      <c r="E237" s="243"/>
      <c r="F237" s="243"/>
      <c r="G237" s="243"/>
      <c r="H237" s="243"/>
      <c r="I237" s="243"/>
      <c r="J237" s="243"/>
      <c r="K237" s="243"/>
      <c r="L237" s="243"/>
      <c r="M237" s="243"/>
      <c r="N237" s="243"/>
      <c r="O237" s="243"/>
      <c r="P237" s="243"/>
    </row>
    <row r="238" spans="1:16" ht="13.8">
      <c r="A238" s="241"/>
      <c r="B238" s="242"/>
      <c r="C238" s="241"/>
      <c r="D238" s="243"/>
      <c r="E238" s="243"/>
      <c r="F238" s="243"/>
      <c r="G238" s="243"/>
      <c r="H238" s="243"/>
      <c r="I238" s="243"/>
      <c r="J238" s="243"/>
      <c r="K238" s="243"/>
      <c r="L238" s="243"/>
      <c r="M238" s="243"/>
      <c r="N238" s="243"/>
      <c r="O238" s="243"/>
      <c r="P238" s="243"/>
    </row>
    <row r="239" spans="1:16" ht="13.8">
      <c r="A239" s="241"/>
      <c r="B239" s="242"/>
      <c r="C239" s="241"/>
      <c r="D239" s="243"/>
      <c r="E239" s="243"/>
      <c r="F239" s="243"/>
      <c r="G239" s="243"/>
      <c r="H239" s="243"/>
      <c r="I239" s="243"/>
      <c r="J239" s="243"/>
      <c r="K239" s="243"/>
      <c r="L239" s="243"/>
      <c r="M239" s="243"/>
      <c r="N239" s="243"/>
      <c r="O239" s="243"/>
      <c r="P239" s="243"/>
    </row>
    <row r="240" spans="1:16" ht="13.8">
      <c r="A240" s="241"/>
      <c r="B240" s="242"/>
      <c r="C240" s="241"/>
      <c r="D240" s="243"/>
      <c r="E240" s="243"/>
      <c r="F240" s="243"/>
      <c r="G240" s="243"/>
      <c r="H240" s="243"/>
      <c r="I240" s="243"/>
      <c r="J240" s="243"/>
      <c r="K240" s="243"/>
      <c r="L240" s="243"/>
      <c r="M240" s="243"/>
      <c r="N240" s="243"/>
      <c r="O240" s="243"/>
      <c r="P240" s="243"/>
    </row>
    <row r="241" spans="1:16" ht="13.8">
      <c r="A241" s="241"/>
      <c r="B241" s="242"/>
      <c r="C241" s="241"/>
      <c r="D241" s="243"/>
      <c r="E241" s="243"/>
      <c r="F241" s="243"/>
      <c r="G241" s="243"/>
      <c r="H241" s="243"/>
      <c r="I241" s="243"/>
      <c r="J241" s="243"/>
      <c r="K241" s="243"/>
      <c r="L241" s="243"/>
      <c r="M241" s="243"/>
      <c r="N241" s="243"/>
      <c r="O241" s="243"/>
      <c r="P241" s="243"/>
    </row>
    <row r="242" spans="1:16" ht="13.8">
      <c r="A242" s="241"/>
      <c r="B242" s="242"/>
      <c r="C242" s="241"/>
      <c r="D242" s="243"/>
      <c r="E242" s="243"/>
      <c r="F242" s="243"/>
      <c r="G242" s="243"/>
      <c r="H242" s="243"/>
      <c r="I242" s="243"/>
      <c r="J242" s="243"/>
      <c r="K242" s="243"/>
      <c r="L242" s="243"/>
      <c r="M242" s="243"/>
      <c r="N242" s="243"/>
      <c r="O242" s="243"/>
      <c r="P242" s="243"/>
    </row>
    <row r="243" spans="1:16" ht="13.8">
      <c r="A243" s="241"/>
      <c r="B243" s="242"/>
      <c r="C243" s="241"/>
      <c r="D243" s="243"/>
      <c r="E243" s="243"/>
      <c r="F243" s="243"/>
      <c r="G243" s="243"/>
      <c r="H243" s="243"/>
      <c r="I243" s="243"/>
      <c r="J243" s="243"/>
      <c r="K243" s="243"/>
      <c r="L243" s="243"/>
      <c r="M243" s="243"/>
      <c r="N243" s="243"/>
      <c r="O243" s="243"/>
      <c r="P243" s="243"/>
    </row>
    <row r="244" spans="1:16" ht="13.8">
      <c r="A244" s="241"/>
      <c r="B244" s="242"/>
      <c r="C244" s="241"/>
      <c r="D244" s="243"/>
      <c r="E244" s="243"/>
      <c r="F244" s="243"/>
      <c r="G244" s="243"/>
      <c r="H244" s="243"/>
      <c r="I244" s="243"/>
      <c r="J244" s="243"/>
      <c r="K244" s="243"/>
      <c r="L244" s="243"/>
      <c r="M244" s="243"/>
      <c r="N244" s="243"/>
      <c r="O244" s="243"/>
      <c r="P244" s="243"/>
    </row>
    <row r="245" spans="1:16" ht="13.8">
      <c r="A245" s="241"/>
      <c r="B245" s="242"/>
      <c r="C245" s="241"/>
      <c r="D245" s="243"/>
      <c r="E245" s="243"/>
      <c r="F245" s="243"/>
      <c r="G245" s="243"/>
      <c r="H245" s="243"/>
      <c r="I245" s="243"/>
      <c r="J245" s="243"/>
      <c r="K245" s="243"/>
      <c r="L245" s="243"/>
      <c r="M245" s="243"/>
      <c r="N245" s="243"/>
      <c r="O245" s="243"/>
      <c r="P245" s="243"/>
    </row>
    <row r="246" spans="1:16" ht="13.8">
      <c r="A246" s="241"/>
      <c r="B246" s="242"/>
      <c r="C246" s="241"/>
      <c r="D246" s="243"/>
      <c r="E246" s="243"/>
      <c r="F246" s="243"/>
      <c r="G246" s="243"/>
      <c r="H246" s="243"/>
      <c r="I246" s="243"/>
      <c r="J246" s="243"/>
      <c r="K246" s="243"/>
      <c r="L246" s="243"/>
      <c r="M246" s="243"/>
      <c r="N246" s="243"/>
      <c r="O246" s="243"/>
      <c r="P246" s="243"/>
    </row>
    <row r="247" spans="1:16" ht="13.8">
      <c r="A247" s="241"/>
      <c r="B247" s="242"/>
      <c r="C247" s="241"/>
      <c r="D247" s="243"/>
      <c r="E247" s="243"/>
      <c r="F247" s="243"/>
      <c r="G247" s="243"/>
      <c r="H247" s="243"/>
      <c r="I247" s="243"/>
      <c r="J247" s="243"/>
      <c r="K247" s="243"/>
      <c r="L247" s="243"/>
      <c r="M247" s="243"/>
      <c r="N247" s="243"/>
      <c r="O247" s="243"/>
      <c r="P247" s="243"/>
    </row>
    <row r="248" spans="1:16" ht="13.8">
      <c r="A248" s="241"/>
      <c r="B248" s="242"/>
      <c r="C248" s="241"/>
      <c r="D248" s="243"/>
      <c r="E248" s="243"/>
      <c r="F248" s="243"/>
      <c r="G248" s="243"/>
      <c r="H248" s="243"/>
      <c r="I248" s="243"/>
      <c r="J248" s="243"/>
      <c r="K248" s="243"/>
      <c r="L248" s="243"/>
      <c r="M248" s="243"/>
      <c r="N248" s="243"/>
      <c r="O248" s="243"/>
      <c r="P248" s="243"/>
    </row>
    <row r="249" spans="1:16" ht="13.8">
      <c r="A249" s="241"/>
      <c r="B249" s="242"/>
      <c r="C249" s="241"/>
      <c r="D249" s="243"/>
      <c r="E249" s="243"/>
      <c r="F249" s="243"/>
      <c r="G249" s="243"/>
      <c r="H249" s="243"/>
      <c r="I249" s="243"/>
      <c r="J249" s="243"/>
      <c r="K249" s="243"/>
      <c r="L249" s="243"/>
      <c r="M249" s="243"/>
      <c r="N249" s="243"/>
      <c r="O249" s="243"/>
      <c r="P249" s="243"/>
    </row>
    <row r="250" spans="1:16" ht="13.8">
      <c r="A250" s="241"/>
      <c r="B250" s="242"/>
      <c r="C250" s="241"/>
      <c r="D250" s="243"/>
      <c r="E250" s="243"/>
      <c r="F250" s="243"/>
      <c r="G250" s="243"/>
      <c r="H250" s="243"/>
      <c r="I250" s="243"/>
      <c r="J250" s="243"/>
      <c r="K250" s="243"/>
      <c r="L250" s="243"/>
      <c r="M250" s="243"/>
      <c r="N250" s="243"/>
      <c r="O250" s="243"/>
      <c r="P250" s="243"/>
    </row>
    <row r="251" spans="1:16" ht="13.8">
      <c r="A251" s="241"/>
      <c r="B251" s="242"/>
      <c r="C251" s="241"/>
      <c r="D251" s="243"/>
      <c r="E251" s="243"/>
      <c r="F251" s="243"/>
      <c r="G251" s="243"/>
      <c r="H251" s="243"/>
      <c r="I251" s="243"/>
      <c r="J251" s="243"/>
      <c r="K251" s="243"/>
      <c r="L251" s="243"/>
      <c r="M251" s="243"/>
      <c r="N251" s="243"/>
      <c r="O251" s="243"/>
      <c r="P251" s="243"/>
    </row>
    <row r="252" spans="1:16" ht="13.8">
      <c r="A252" s="241"/>
      <c r="B252" s="242"/>
      <c r="C252" s="241"/>
      <c r="D252" s="243"/>
      <c r="E252" s="243"/>
      <c r="F252" s="243"/>
      <c r="G252" s="243"/>
      <c r="H252" s="243"/>
      <c r="I252" s="243"/>
      <c r="J252" s="243"/>
      <c r="K252" s="243"/>
      <c r="L252" s="243"/>
      <c r="M252" s="243"/>
      <c r="N252" s="243"/>
      <c r="O252" s="243"/>
      <c r="P252" s="243"/>
    </row>
    <row r="253" spans="1:16" ht="13.8">
      <c r="A253" s="241"/>
      <c r="B253" s="242"/>
      <c r="C253" s="241"/>
      <c r="D253" s="243"/>
      <c r="E253" s="243"/>
      <c r="F253" s="243"/>
      <c r="G253" s="243"/>
      <c r="H253" s="243"/>
      <c r="I253" s="243"/>
      <c r="J253" s="243"/>
      <c r="K253" s="243"/>
      <c r="L253" s="243"/>
      <c r="M253" s="243"/>
      <c r="N253" s="243"/>
      <c r="O253" s="243"/>
      <c r="P253" s="243"/>
    </row>
    <row r="254" spans="1:16" ht="13.8">
      <c r="A254" s="241"/>
      <c r="B254" s="242"/>
      <c r="C254" s="241"/>
      <c r="D254" s="243"/>
      <c r="E254" s="243"/>
      <c r="F254" s="243"/>
      <c r="G254" s="243"/>
      <c r="H254" s="243"/>
      <c r="I254" s="243"/>
      <c r="J254" s="243"/>
      <c r="K254" s="243"/>
      <c r="L254" s="243"/>
      <c r="M254" s="243"/>
      <c r="N254" s="243"/>
      <c r="O254" s="243"/>
      <c r="P254" s="243"/>
    </row>
    <row r="255" spans="1:16" ht="13.8">
      <c r="A255" s="241"/>
      <c r="B255" s="242"/>
      <c r="C255" s="241"/>
      <c r="D255" s="243"/>
      <c r="E255" s="243"/>
      <c r="F255" s="243"/>
      <c r="G255" s="243"/>
      <c r="H255" s="243"/>
      <c r="I255" s="243"/>
      <c r="J255" s="243"/>
      <c r="K255" s="243"/>
      <c r="L255" s="243"/>
      <c r="M255" s="243"/>
      <c r="N255" s="243"/>
      <c r="O255" s="243"/>
      <c r="P255" s="243"/>
    </row>
    <row r="256" spans="1:16" ht="13.8">
      <c r="A256" s="241"/>
      <c r="B256" s="242"/>
      <c r="C256" s="241"/>
      <c r="D256" s="243"/>
      <c r="E256" s="243"/>
      <c r="F256" s="243"/>
      <c r="G256" s="243"/>
      <c r="H256" s="243"/>
      <c r="I256" s="243"/>
      <c r="J256" s="243"/>
      <c r="K256" s="243"/>
      <c r="L256" s="243"/>
      <c r="M256" s="243"/>
      <c r="N256" s="243"/>
      <c r="O256" s="243"/>
      <c r="P256" s="243"/>
    </row>
    <row r="257" spans="1:16" ht="13.8">
      <c r="A257" s="241"/>
      <c r="B257" s="242"/>
      <c r="C257" s="241"/>
      <c r="D257" s="243"/>
      <c r="E257" s="243"/>
      <c r="F257" s="243"/>
      <c r="G257" s="243"/>
      <c r="H257" s="243"/>
      <c r="I257" s="243"/>
      <c r="J257" s="243"/>
      <c r="K257" s="243"/>
      <c r="L257" s="243"/>
      <c r="M257" s="243"/>
      <c r="N257" s="243"/>
      <c r="O257" s="243"/>
      <c r="P257" s="243"/>
    </row>
    <row r="258" spans="1:16" ht="13.8">
      <c r="A258" s="241"/>
      <c r="B258" s="242"/>
      <c r="C258" s="241"/>
      <c r="D258" s="243"/>
      <c r="E258" s="243"/>
      <c r="F258" s="243"/>
      <c r="G258" s="243"/>
      <c r="H258" s="243"/>
      <c r="I258" s="243"/>
      <c r="J258" s="243"/>
      <c r="K258" s="243"/>
      <c r="L258" s="243"/>
      <c r="M258" s="243"/>
      <c r="N258" s="243"/>
      <c r="O258" s="243"/>
      <c r="P258" s="243"/>
    </row>
    <row r="259" spans="1:16" ht="13.8">
      <c r="A259" s="241"/>
      <c r="B259" s="242"/>
      <c r="C259" s="241"/>
      <c r="D259" s="243"/>
      <c r="E259" s="243"/>
      <c r="F259" s="243"/>
      <c r="G259" s="243"/>
      <c r="H259" s="243"/>
      <c r="I259" s="243"/>
      <c r="J259" s="243"/>
      <c r="K259" s="243"/>
      <c r="L259" s="243"/>
      <c r="M259" s="243"/>
      <c r="N259" s="243"/>
      <c r="O259" s="243"/>
      <c r="P259" s="243"/>
    </row>
    <row r="260" spans="1:16" ht="13.8">
      <c r="A260" s="241"/>
      <c r="B260" s="242"/>
      <c r="C260" s="241"/>
      <c r="D260" s="243"/>
      <c r="E260" s="243"/>
      <c r="F260" s="243"/>
      <c r="G260" s="243"/>
      <c r="H260" s="243"/>
      <c r="I260" s="243"/>
      <c r="J260" s="243"/>
      <c r="K260" s="243"/>
      <c r="L260" s="243"/>
      <c r="M260" s="243"/>
      <c r="N260" s="243"/>
      <c r="O260" s="243"/>
      <c r="P260" s="243"/>
    </row>
    <row r="261" spans="1:16" ht="13.8">
      <c r="A261" s="241"/>
      <c r="B261" s="242"/>
      <c r="C261" s="241"/>
      <c r="D261" s="243"/>
      <c r="E261" s="243"/>
      <c r="F261" s="243"/>
      <c r="G261" s="243"/>
      <c r="H261" s="243"/>
      <c r="I261" s="243"/>
      <c r="J261" s="243"/>
      <c r="K261" s="243"/>
      <c r="L261" s="243"/>
      <c r="M261" s="243"/>
      <c r="N261" s="243"/>
      <c r="O261" s="243"/>
      <c r="P261" s="243"/>
    </row>
    <row r="262" spans="1:16" ht="13.8">
      <c r="A262" s="241"/>
      <c r="B262" s="242"/>
      <c r="C262" s="241"/>
      <c r="D262" s="243"/>
      <c r="E262" s="243"/>
      <c r="F262" s="243"/>
      <c r="G262" s="243"/>
      <c r="H262" s="243"/>
      <c r="I262" s="243"/>
      <c r="J262" s="243"/>
      <c r="K262" s="243"/>
      <c r="L262" s="243"/>
      <c r="M262" s="243"/>
      <c r="N262" s="243"/>
      <c r="O262" s="243"/>
      <c r="P262" s="243"/>
    </row>
    <row r="263" spans="1:16" ht="13.8">
      <c r="A263" s="241"/>
      <c r="B263" s="242"/>
      <c r="C263" s="241"/>
      <c r="D263" s="243"/>
      <c r="E263" s="243"/>
      <c r="F263" s="243"/>
      <c r="G263" s="243"/>
      <c r="H263" s="243"/>
      <c r="I263" s="243"/>
      <c r="J263" s="243"/>
      <c r="K263" s="243"/>
      <c r="L263" s="243"/>
      <c r="M263" s="243"/>
      <c r="N263" s="243"/>
      <c r="O263" s="243"/>
      <c r="P263" s="243"/>
    </row>
    <row r="264" spans="1:16" ht="13.8">
      <c r="A264" s="241"/>
      <c r="B264" s="242"/>
      <c r="C264" s="241"/>
      <c r="D264" s="243"/>
      <c r="E264" s="243"/>
      <c r="F264" s="243"/>
      <c r="G264" s="243"/>
      <c r="H264" s="243"/>
      <c r="I264" s="243"/>
      <c r="J264" s="243"/>
      <c r="K264" s="243"/>
      <c r="L264" s="243"/>
      <c r="M264" s="243"/>
      <c r="N264" s="243"/>
      <c r="O264" s="243"/>
      <c r="P264" s="243"/>
    </row>
    <row r="265" spans="1:16" ht="13.8">
      <c r="A265" s="241"/>
      <c r="B265" s="242"/>
      <c r="C265" s="241"/>
      <c r="D265" s="243"/>
      <c r="E265" s="243"/>
      <c r="F265" s="243"/>
      <c r="G265" s="243"/>
      <c r="H265" s="243"/>
      <c r="I265" s="243"/>
      <c r="J265" s="243"/>
      <c r="K265" s="243"/>
      <c r="L265" s="243"/>
      <c r="M265" s="243"/>
      <c r="N265" s="243"/>
      <c r="O265" s="243"/>
      <c r="P265" s="243"/>
    </row>
    <row r="266" spans="1:16" ht="13.8">
      <c r="A266" s="241"/>
      <c r="B266" s="242"/>
      <c r="C266" s="241"/>
      <c r="D266" s="243"/>
      <c r="E266" s="243"/>
      <c r="F266" s="243"/>
      <c r="G266" s="243"/>
      <c r="H266" s="243"/>
      <c r="I266" s="243"/>
      <c r="J266" s="243"/>
      <c r="K266" s="243"/>
      <c r="L266" s="243"/>
      <c r="M266" s="243"/>
      <c r="N266" s="243"/>
      <c r="O266" s="243"/>
      <c r="P266" s="243"/>
    </row>
    <row r="267" spans="1:16" ht="13.8">
      <c r="A267" s="241"/>
      <c r="B267" s="242"/>
      <c r="C267" s="241"/>
      <c r="D267" s="243"/>
      <c r="E267" s="243"/>
      <c r="F267" s="243"/>
      <c r="G267" s="243"/>
      <c r="H267" s="243"/>
      <c r="I267" s="243"/>
      <c r="J267" s="243"/>
      <c r="K267" s="243"/>
      <c r="L267" s="243"/>
      <c r="M267" s="243"/>
      <c r="N267" s="243"/>
      <c r="O267" s="243"/>
      <c r="P267" s="243"/>
    </row>
    <row r="268" spans="1:16" ht="13.8">
      <c r="A268" s="241"/>
      <c r="B268" s="242"/>
      <c r="C268" s="241"/>
      <c r="D268" s="243"/>
      <c r="E268" s="243"/>
      <c r="F268" s="243"/>
      <c r="G268" s="243"/>
      <c r="H268" s="243"/>
      <c r="I268" s="243"/>
      <c r="J268" s="243"/>
      <c r="K268" s="243"/>
      <c r="L268" s="243"/>
      <c r="M268" s="243"/>
      <c r="N268" s="243"/>
      <c r="O268" s="243"/>
      <c r="P268" s="243"/>
    </row>
    <row r="269" spans="1:16" ht="13.8">
      <c r="A269" s="241"/>
      <c r="B269" s="242"/>
      <c r="C269" s="241"/>
      <c r="D269" s="243"/>
      <c r="E269" s="243"/>
      <c r="F269" s="243"/>
      <c r="G269" s="243"/>
      <c r="H269" s="243"/>
      <c r="I269" s="243"/>
      <c r="J269" s="243"/>
      <c r="K269" s="243"/>
      <c r="L269" s="243"/>
      <c r="M269" s="243"/>
      <c r="N269" s="243"/>
      <c r="O269" s="243"/>
      <c r="P269" s="243"/>
    </row>
    <row r="270" spans="1:16" ht="13.8">
      <c r="A270" s="241"/>
      <c r="B270" s="242"/>
      <c r="C270" s="241"/>
      <c r="D270" s="243"/>
      <c r="E270" s="243"/>
      <c r="F270" s="243"/>
      <c r="G270" s="243"/>
      <c r="H270" s="243"/>
      <c r="I270" s="243"/>
      <c r="J270" s="243"/>
      <c r="K270" s="243"/>
      <c r="L270" s="243"/>
      <c r="M270" s="243"/>
      <c r="N270" s="243"/>
      <c r="O270" s="243"/>
      <c r="P270" s="243"/>
    </row>
    <row r="271" spans="1:16" ht="13.8">
      <c r="A271" s="241"/>
      <c r="B271" s="242"/>
      <c r="C271" s="241"/>
      <c r="D271" s="243"/>
      <c r="E271" s="243"/>
      <c r="F271" s="243"/>
      <c r="G271" s="243"/>
      <c r="H271" s="243"/>
      <c r="I271" s="243"/>
      <c r="J271" s="243"/>
      <c r="K271" s="243"/>
      <c r="L271" s="243"/>
      <c r="M271" s="243"/>
      <c r="N271" s="243"/>
      <c r="O271" s="243"/>
      <c r="P271" s="243"/>
    </row>
    <row r="272" spans="1:16" ht="13.8">
      <c r="A272" s="241"/>
      <c r="B272" s="242"/>
      <c r="C272" s="241"/>
      <c r="D272" s="243"/>
      <c r="E272" s="243"/>
      <c r="F272" s="243"/>
      <c r="G272" s="243"/>
      <c r="H272" s="243"/>
      <c r="I272" s="243"/>
      <c r="J272" s="243"/>
      <c r="K272" s="243"/>
      <c r="L272" s="243"/>
      <c r="M272" s="243"/>
      <c r="N272" s="243"/>
      <c r="O272" s="243"/>
      <c r="P272" s="243"/>
    </row>
    <row r="273" spans="1:16" ht="13.8">
      <c r="A273" s="241"/>
      <c r="B273" s="242"/>
      <c r="C273" s="241"/>
      <c r="D273" s="243"/>
      <c r="E273" s="243"/>
      <c r="F273" s="243"/>
      <c r="G273" s="243"/>
      <c r="H273" s="243"/>
      <c r="I273" s="243"/>
      <c r="J273" s="243"/>
      <c r="K273" s="243"/>
      <c r="L273" s="243"/>
      <c r="M273" s="243"/>
      <c r="N273" s="243"/>
      <c r="O273" s="243"/>
      <c r="P273" s="243"/>
    </row>
    <row r="274" spans="1:16" ht="13.8">
      <c r="A274" s="241"/>
      <c r="B274" s="242"/>
      <c r="C274" s="241"/>
      <c r="D274" s="243"/>
      <c r="E274" s="243"/>
      <c r="F274" s="243"/>
      <c r="G274" s="243"/>
      <c r="H274" s="243"/>
      <c r="I274" s="243"/>
      <c r="J274" s="243"/>
      <c r="K274" s="243"/>
      <c r="L274" s="243"/>
      <c r="M274" s="243"/>
      <c r="N274" s="243"/>
      <c r="O274" s="243"/>
      <c r="P274" s="243"/>
    </row>
    <row r="275" spans="1:16" ht="13.8">
      <c r="A275" s="241"/>
      <c r="B275" s="242"/>
      <c r="C275" s="241"/>
      <c r="D275" s="243"/>
      <c r="E275" s="243"/>
      <c r="F275" s="243"/>
      <c r="G275" s="243"/>
      <c r="H275" s="243"/>
      <c r="I275" s="243"/>
      <c r="J275" s="243"/>
      <c r="K275" s="243"/>
      <c r="L275" s="243"/>
      <c r="M275" s="243"/>
      <c r="N275" s="243"/>
      <c r="O275" s="243"/>
      <c r="P275" s="243"/>
    </row>
    <row r="276" spans="1:16" ht="13.8">
      <c r="A276" s="241"/>
      <c r="B276" s="242"/>
      <c r="C276" s="241"/>
      <c r="D276" s="243"/>
      <c r="E276" s="243"/>
      <c r="F276" s="243"/>
      <c r="G276" s="243"/>
      <c r="H276" s="243"/>
      <c r="I276" s="243"/>
      <c r="J276" s="243"/>
      <c r="K276" s="243"/>
      <c r="L276" s="243"/>
      <c r="M276" s="243"/>
      <c r="N276" s="243"/>
      <c r="O276" s="243"/>
      <c r="P276" s="243"/>
    </row>
    <row r="277" spans="1:16" ht="13.8">
      <c r="A277" s="241"/>
      <c r="B277" s="242"/>
      <c r="C277" s="241"/>
      <c r="D277" s="243"/>
      <c r="E277" s="243"/>
      <c r="F277" s="243"/>
      <c r="G277" s="243"/>
      <c r="H277" s="243"/>
      <c r="I277" s="243"/>
      <c r="J277" s="243"/>
      <c r="K277" s="243"/>
      <c r="L277" s="243"/>
      <c r="M277" s="243"/>
      <c r="N277" s="243"/>
      <c r="O277" s="243"/>
      <c r="P277" s="243"/>
    </row>
    <row r="278" spans="1:16" ht="13.8">
      <c r="A278" s="241"/>
      <c r="B278" s="242"/>
      <c r="C278" s="241"/>
      <c r="D278" s="243"/>
      <c r="E278" s="243"/>
      <c r="F278" s="243"/>
      <c r="G278" s="243"/>
      <c r="H278" s="243"/>
      <c r="I278" s="243"/>
      <c r="J278" s="243"/>
      <c r="K278" s="243"/>
      <c r="L278" s="243"/>
      <c r="M278" s="243"/>
      <c r="N278" s="243"/>
      <c r="O278" s="243"/>
      <c r="P278" s="243"/>
    </row>
    <row r="279" spans="1:16" ht="13.8">
      <c r="A279" s="241"/>
      <c r="B279" s="242"/>
      <c r="C279" s="241"/>
      <c r="D279" s="243"/>
      <c r="E279" s="243"/>
      <c r="F279" s="243"/>
      <c r="G279" s="243"/>
      <c r="H279" s="243"/>
      <c r="I279" s="243"/>
      <c r="J279" s="243"/>
      <c r="K279" s="243"/>
      <c r="L279" s="243"/>
      <c r="M279" s="243"/>
      <c r="N279" s="243"/>
      <c r="O279" s="243"/>
      <c r="P279" s="243"/>
    </row>
    <row r="280" spans="1:16" ht="13.8">
      <c r="A280" s="241"/>
      <c r="B280" s="242"/>
      <c r="C280" s="241"/>
      <c r="D280" s="243"/>
      <c r="E280" s="243"/>
      <c r="F280" s="243"/>
      <c r="G280" s="243"/>
      <c r="H280" s="243"/>
      <c r="I280" s="243"/>
      <c r="J280" s="243"/>
      <c r="K280" s="243"/>
      <c r="L280" s="243"/>
      <c r="M280" s="243"/>
      <c r="N280" s="243"/>
      <c r="O280" s="243"/>
      <c r="P280" s="243"/>
    </row>
    <row r="281" spans="1:16" ht="13.8">
      <c r="A281" s="241"/>
      <c r="B281" s="242"/>
      <c r="C281" s="241"/>
      <c r="D281" s="243"/>
      <c r="E281" s="243"/>
      <c r="F281" s="243"/>
      <c r="G281" s="243"/>
      <c r="H281" s="243"/>
      <c r="I281" s="243"/>
      <c r="J281" s="243"/>
      <c r="K281" s="243"/>
      <c r="L281" s="243"/>
      <c r="M281" s="243"/>
      <c r="N281" s="243"/>
      <c r="O281" s="243"/>
      <c r="P281" s="243"/>
    </row>
    <row r="282" spans="1:16" ht="13.8">
      <c r="A282" s="241"/>
      <c r="B282" s="242"/>
      <c r="C282" s="241"/>
      <c r="D282" s="243"/>
      <c r="E282" s="243"/>
      <c r="F282" s="243"/>
      <c r="G282" s="243"/>
      <c r="H282" s="243"/>
      <c r="I282" s="243"/>
      <c r="J282" s="243"/>
      <c r="K282" s="243"/>
      <c r="L282" s="243"/>
      <c r="M282" s="243"/>
      <c r="N282" s="243"/>
      <c r="O282" s="243"/>
      <c r="P282" s="243"/>
    </row>
    <row r="283" spans="1:16" ht="13.8">
      <c r="A283" s="241"/>
      <c r="B283" s="242"/>
      <c r="C283" s="241"/>
      <c r="D283" s="243"/>
      <c r="E283" s="243"/>
      <c r="F283" s="243"/>
      <c r="G283" s="243"/>
      <c r="H283" s="243"/>
      <c r="I283" s="243"/>
      <c r="J283" s="243"/>
      <c r="K283" s="243"/>
      <c r="L283" s="243"/>
      <c r="M283" s="243"/>
      <c r="N283" s="243"/>
      <c r="O283" s="243"/>
      <c r="P283" s="243"/>
    </row>
    <row r="284" spans="1:16" ht="13.8">
      <c r="A284" s="241"/>
      <c r="B284" s="242"/>
      <c r="C284" s="241"/>
      <c r="D284" s="243"/>
      <c r="E284" s="243"/>
      <c r="F284" s="243"/>
      <c r="G284" s="243"/>
      <c r="H284" s="243"/>
      <c r="I284" s="243"/>
      <c r="J284" s="243"/>
      <c r="K284" s="243"/>
      <c r="L284" s="243"/>
      <c r="M284" s="243"/>
      <c r="N284" s="243"/>
      <c r="O284" s="243"/>
      <c r="P284" s="243"/>
    </row>
    <row r="285" spans="1:16" ht="13.8">
      <c r="A285" s="241"/>
      <c r="B285" s="242"/>
      <c r="C285" s="241"/>
      <c r="D285" s="243"/>
      <c r="E285" s="243"/>
      <c r="F285" s="243"/>
      <c r="G285" s="243"/>
      <c r="H285" s="243"/>
      <c r="I285" s="243"/>
      <c r="J285" s="243"/>
      <c r="K285" s="243"/>
      <c r="L285" s="243"/>
      <c r="M285" s="243"/>
      <c r="N285" s="243"/>
      <c r="O285" s="243"/>
      <c r="P285" s="243"/>
    </row>
    <row r="286" spans="1:16" ht="13.8">
      <c r="A286" s="241"/>
      <c r="B286" s="242"/>
      <c r="C286" s="241"/>
      <c r="D286" s="243"/>
      <c r="E286" s="243"/>
      <c r="F286" s="243"/>
      <c r="G286" s="243"/>
      <c r="H286" s="243"/>
      <c r="I286" s="243"/>
      <c r="J286" s="243"/>
      <c r="K286" s="243"/>
      <c r="L286" s="243"/>
      <c r="M286" s="243"/>
      <c r="N286" s="243"/>
      <c r="O286" s="243"/>
      <c r="P286" s="243"/>
    </row>
    <row r="287" spans="1:16" ht="13.8">
      <c r="A287" s="241"/>
      <c r="B287" s="242"/>
      <c r="C287" s="241"/>
      <c r="D287" s="243"/>
      <c r="E287" s="243"/>
      <c r="F287" s="243"/>
      <c r="G287" s="243"/>
      <c r="H287" s="243"/>
      <c r="I287" s="243"/>
      <c r="J287" s="243"/>
      <c r="K287" s="243"/>
      <c r="L287" s="243"/>
      <c r="M287" s="243"/>
      <c r="N287" s="243"/>
      <c r="O287" s="243"/>
      <c r="P287" s="243"/>
    </row>
    <row r="288" spans="1:16" ht="13.8">
      <c r="A288" s="241"/>
      <c r="B288" s="242"/>
      <c r="C288" s="241"/>
      <c r="D288" s="243"/>
      <c r="E288" s="243"/>
      <c r="F288" s="243"/>
      <c r="G288" s="243"/>
      <c r="H288" s="243"/>
      <c r="I288" s="243"/>
      <c r="J288" s="243"/>
      <c r="K288" s="243"/>
      <c r="L288" s="243"/>
      <c r="M288" s="243"/>
      <c r="N288" s="243"/>
      <c r="O288" s="243"/>
      <c r="P288" s="243"/>
    </row>
    <row r="289" spans="1:16" ht="13.8">
      <c r="A289" s="241"/>
      <c r="B289" s="242"/>
      <c r="C289" s="241"/>
      <c r="D289" s="243"/>
      <c r="E289" s="243"/>
      <c r="F289" s="243"/>
      <c r="G289" s="243"/>
      <c r="H289" s="243"/>
      <c r="I289" s="243"/>
      <c r="J289" s="243"/>
      <c r="K289" s="243"/>
      <c r="L289" s="243"/>
      <c r="M289" s="243"/>
      <c r="N289" s="243"/>
      <c r="O289" s="243"/>
      <c r="P289" s="243"/>
    </row>
    <row r="290" spans="1:16" ht="13.8">
      <c r="A290" s="241"/>
      <c r="B290" s="242"/>
      <c r="C290" s="241"/>
      <c r="D290" s="243"/>
      <c r="E290" s="243"/>
      <c r="F290" s="243"/>
      <c r="G290" s="243"/>
      <c r="H290" s="243"/>
      <c r="I290" s="243"/>
      <c r="J290" s="243"/>
      <c r="K290" s="243"/>
      <c r="L290" s="243"/>
      <c r="M290" s="243"/>
      <c r="N290" s="243"/>
      <c r="O290" s="243"/>
      <c r="P290" s="243"/>
    </row>
    <row r="291" spans="1:16" ht="13.8">
      <c r="A291" s="241"/>
      <c r="B291" s="242"/>
      <c r="C291" s="241"/>
      <c r="D291" s="243"/>
      <c r="E291" s="243"/>
      <c r="F291" s="243"/>
      <c r="G291" s="243"/>
      <c r="H291" s="243"/>
      <c r="I291" s="243"/>
      <c r="J291" s="243"/>
      <c r="K291" s="243"/>
      <c r="L291" s="243"/>
      <c r="M291" s="243"/>
      <c r="N291" s="243"/>
      <c r="O291" s="243"/>
      <c r="P291" s="243"/>
    </row>
    <row r="292" spans="1:16" ht="13.8">
      <c r="A292" s="241"/>
      <c r="B292" s="242"/>
      <c r="C292" s="241"/>
      <c r="D292" s="243"/>
      <c r="E292" s="243"/>
      <c r="F292" s="243"/>
      <c r="G292" s="243"/>
      <c r="H292" s="243"/>
      <c r="I292" s="243"/>
      <c r="J292" s="243"/>
      <c r="K292" s="243"/>
      <c r="L292" s="243"/>
      <c r="M292" s="243"/>
      <c r="N292" s="243"/>
      <c r="O292" s="243"/>
      <c r="P292" s="243"/>
    </row>
    <row r="293" spans="1:16" ht="13.8">
      <c r="A293" s="241"/>
      <c r="B293" s="242"/>
      <c r="C293" s="241"/>
      <c r="D293" s="243"/>
      <c r="E293" s="243"/>
      <c r="F293" s="243"/>
      <c r="G293" s="243"/>
      <c r="H293" s="243"/>
      <c r="I293" s="243"/>
      <c r="J293" s="243"/>
      <c r="K293" s="243"/>
      <c r="L293" s="243"/>
      <c r="M293" s="243"/>
      <c r="N293" s="243"/>
      <c r="O293" s="243"/>
      <c r="P293" s="243"/>
    </row>
    <row r="294" spans="1:16" ht="13.8">
      <c r="A294" s="241"/>
      <c r="B294" s="242"/>
      <c r="C294" s="241"/>
      <c r="D294" s="243"/>
      <c r="E294" s="243"/>
      <c r="F294" s="243"/>
      <c r="G294" s="243"/>
      <c r="H294" s="243"/>
      <c r="I294" s="243"/>
      <c r="J294" s="243"/>
      <c r="K294" s="243"/>
      <c r="L294" s="243"/>
      <c r="M294" s="243"/>
      <c r="N294" s="243"/>
      <c r="O294" s="243"/>
      <c r="P294" s="243"/>
    </row>
    <row r="295" spans="1:16" ht="13.8">
      <c r="A295" s="241"/>
      <c r="B295" s="242"/>
      <c r="C295" s="241"/>
      <c r="D295" s="243"/>
      <c r="E295" s="243"/>
      <c r="F295" s="243"/>
      <c r="G295" s="243"/>
      <c r="H295" s="243"/>
      <c r="I295" s="243"/>
      <c r="J295" s="243"/>
      <c r="K295" s="243"/>
      <c r="L295" s="243"/>
      <c r="M295" s="243"/>
      <c r="N295" s="243"/>
      <c r="O295" s="243"/>
      <c r="P295" s="243"/>
    </row>
    <row r="296" spans="1:16" ht="13.8">
      <c r="A296" s="241"/>
      <c r="B296" s="242"/>
      <c r="C296" s="241"/>
      <c r="D296" s="243"/>
      <c r="E296" s="243"/>
      <c r="F296" s="243"/>
      <c r="G296" s="243"/>
      <c r="H296" s="243"/>
      <c r="I296" s="243"/>
      <c r="J296" s="243"/>
      <c r="K296" s="243"/>
      <c r="L296" s="243"/>
      <c r="M296" s="243"/>
      <c r="N296" s="243"/>
      <c r="O296" s="243"/>
      <c r="P296" s="243"/>
    </row>
    <row r="297" spans="1:16" ht="13.8">
      <c r="A297" s="241"/>
      <c r="B297" s="242"/>
      <c r="C297" s="241"/>
      <c r="D297" s="243"/>
      <c r="E297" s="243"/>
      <c r="F297" s="243"/>
      <c r="G297" s="243"/>
      <c r="H297" s="243"/>
      <c r="I297" s="243"/>
      <c r="J297" s="243"/>
      <c r="K297" s="243"/>
      <c r="L297" s="243"/>
      <c r="M297" s="243"/>
      <c r="N297" s="243"/>
      <c r="O297" s="243"/>
      <c r="P297" s="243"/>
    </row>
    <row r="298" spans="1:16" ht="13.8">
      <c r="A298" s="241"/>
      <c r="B298" s="242"/>
      <c r="C298" s="241"/>
      <c r="D298" s="243"/>
      <c r="E298" s="243"/>
      <c r="F298" s="243"/>
      <c r="G298" s="243"/>
      <c r="H298" s="243"/>
      <c r="I298" s="243"/>
      <c r="J298" s="243"/>
      <c r="K298" s="243"/>
      <c r="L298" s="243"/>
      <c r="M298" s="243"/>
      <c r="N298" s="243"/>
      <c r="O298" s="243"/>
      <c r="P298" s="243"/>
    </row>
    <row r="299" spans="1:16" ht="13.8">
      <c r="A299" s="241"/>
      <c r="B299" s="242"/>
      <c r="C299" s="241"/>
      <c r="D299" s="243"/>
      <c r="E299" s="243"/>
      <c r="F299" s="243"/>
      <c r="G299" s="243"/>
      <c r="H299" s="243"/>
      <c r="I299" s="243"/>
      <c r="J299" s="243"/>
      <c r="K299" s="243"/>
      <c r="L299" s="243"/>
      <c r="M299" s="243"/>
      <c r="N299" s="243"/>
      <c r="O299" s="243"/>
      <c r="P299" s="243"/>
    </row>
    <row r="300" spans="1:16" ht="13.8">
      <c r="A300" s="241"/>
      <c r="B300" s="242"/>
      <c r="C300" s="241"/>
      <c r="D300" s="243"/>
      <c r="E300" s="243"/>
      <c r="F300" s="243"/>
      <c r="G300" s="243"/>
      <c r="H300" s="243"/>
      <c r="I300" s="243"/>
      <c r="J300" s="243"/>
      <c r="K300" s="243"/>
      <c r="L300" s="243"/>
      <c r="M300" s="243"/>
      <c r="N300" s="243"/>
      <c r="O300" s="243"/>
      <c r="P300" s="243"/>
    </row>
    <row r="301" spans="1:16" ht="13.8">
      <c r="A301" s="241"/>
      <c r="B301" s="242"/>
      <c r="C301" s="241"/>
      <c r="D301" s="243"/>
      <c r="E301" s="243"/>
      <c r="F301" s="243"/>
      <c r="G301" s="243"/>
      <c r="H301" s="243"/>
      <c r="I301" s="243"/>
      <c r="J301" s="243"/>
      <c r="K301" s="243"/>
      <c r="L301" s="243"/>
      <c r="M301" s="243"/>
      <c r="N301" s="243"/>
      <c r="O301" s="243"/>
      <c r="P301" s="243"/>
    </row>
    <row r="302" spans="1:16" ht="13.8">
      <c r="A302" s="241"/>
      <c r="B302" s="242"/>
      <c r="C302" s="241"/>
      <c r="D302" s="243"/>
      <c r="E302" s="243"/>
      <c r="F302" s="243"/>
      <c r="G302" s="243"/>
      <c r="H302" s="243"/>
      <c r="I302" s="243"/>
      <c r="J302" s="243"/>
      <c r="K302" s="243"/>
      <c r="L302" s="243"/>
      <c r="M302" s="243"/>
      <c r="N302" s="243"/>
      <c r="O302" s="243"/>
      <c r="P302" s="243"/>
    </row>
    <row r="303" spans="1:16" ht="13.8">
      <c r="A303" s="241"/>
      <c r="B303" s="242"/>
      <c r="C303" s="241"/>
      <c r="D303" s="243"/>
      <c r="E303" s="243"/>
      <c r="F303" s="243"/>
      <c r="G303" s="243"/>
      <c r="H303" s="243"/>
      <c r="I303" s="243"/>
      <c r="J303" s="243"/>
      <c r="K303" s="243"/>
      <c r="L303" s="243"/>
      <c r="M303" s="243"/>
      <c r="N303" s="243"/>
      <c r="O303" s="243"/>
      <c r="P303" s="243"/>
    </row>
    <row r="304" spans="1:16" ht="13.8">
      <c r="A304" s="241"/>
      <c r="B304" s="242"/>
      <c r="C304" s="241"/>
      <c r="D304" s="243"/>
      <c r="E304" s="243"/>
      <c r="F304" s="243"/>
      <c r="G304" s="243"/>
      <c r="H304" s="243"/>
      <c r="I304" s="243"/>
      <c r="J304" s="243"/>
      <c r="K304" s="243"/>
      <c r="L304" s="243"/>
      <c r="M304" s="243"/>
      <c r="N304" s="243"/>
      <c r="O304" s="243"/>
      <c r="P304" s="243"/>
    </row>
    <row r="305" spans="1:16" ht="13.8">
      <c r="A305" s="241"/>
      <c r="B305" s="242"/>
      <c r="C305" s="241"/>
      <c r="D305" s="243"/>
      <c r="E305" s="243"/>
      <c r="F305" s="243"/>
      <c r="G305" s="243"/>
      <c r="H305" s="243"/>
      <c r="I305" s="243"/>
      <c r="J305" s="243"/>
      <c r="K305" s="243"/>
      <c r="L305" s="243"/>
      <c r="M305" s="243"/>
      <c r="N305" s="243"/>
      <c r="O305" s="243"/>
      <c r="P305" s="243"/>
    </row>
    <row r="306" spans="1:16" ht="13.8">
      <c r="A306" s="241"/>
      <c r="B306" s="242"/>
      <c r="C306" s="241"/>
      <c r="D306" s="243"/>
      <c r="E306" s="243"/>
      <c r="F306" s="243"/>
      <c r="G306" s="243"/>
      <c r="H306" s="243"/>
      <c r="I306" s="243"/>
      <c r="J306" s="243"/>
      <c r="K306" s="243"/>
      <c r="L306" s="243"/>
      <c r="M306" s="243"/>
      <c r="N306" s="243"/>
      <c r="O306" s="243"/>
      <c r="P306" s="243"/>
    </row>
    <row r="307" spans="1:16" ht="13.8">
      <c r="A307" s="241"/>
      <c r="B307" s="242"/>
      <c r="C307" s="241"/>
      <c r="D307" s="243"/>
      <c r="E307" s="243"/>
      <c r="F307" s="243"/>
      <c r="G307" s="243"/>
      <c r="H307" s="243"/>
      <c r="I307" s="243"/>
      <c r="J307" s="243"/>
      <c r="K307" s="243"/>
      <c r="L307" s="243"/>
      <c r="M307" s="243"/>
      <c r="N307" s="243"/>
      <c r="O307" s="243"/>
      <c r="P307" s="243"/>
    </row>
    <row r="308" spans="1:16" ht="13.8">
      <c r="A308" s="241"/>
      <c r="B308" s="242"/>
      <c r="C308" s="241"/>
      <c r="D308" s="243"/>
      <c r="E308" s="243"/>
      <c r="F308" s="243"/>
      <c r="G308" s="243"/>
      <c r="H308" s="243"/>
      <c r="I308" s="243"/>
      <c r="J308" s="243"/>
      <c r="K308" s="243"/>
      <c r="L308" s="243"/>
      <c r="M308" s="243"/>
      <c r="N308" s="243"/>
      <c r="O308" s="243"/>
      <c r="P308" s="243"/>
    </row>
    <row r="309" spans="1:16" ht="13.8">
      <c r="A309" s="241"/>
      <c r="B309" s="242"/>
      <c r="C309" s="241"/>
      <c r="D309" s="243"/>
      <c r="E309" s="243"/>
      <c r="F309" s="243"/>
      <c r="G309" s="243"/>
      <c r="H309" s="243"/>
      <c r="I309" s="243"/>
      <c r="J309" s="243"/>
      <c r="K309" s="243"/>
      <c r="L309" s="243"/>
      <c r="M309" s="243"/>
      <c r="N309" s="243"/>
      <c r="O309" s="243"/>
      <c r="P309" s="243"/>
    </row>
    <row r="310" spans="1:16" ht="13.8">
      <c r="A310" s="241"/>
      <c r="B310" s="242"/>
      <c r="C310" s="241"/>
      <c r="D310" s="243"/>
      <c r="E310" s="243"/>
      <c r="F310" s="243"/>
      <c r="G310" s="243"/>
      <c r="H310" s="243"/>
      <c r="I310" s="243"/>
      <c r="J310" s="243"/>
      <c r="K310" s="243"/>
      <c r="L310" s="243"/>
      <c r="M310" s="243"/>
      <c r="N310" s="243"/>
      <c r="O310" s="243"/>
      <c r="P310" s="243"/>
    </row>
    <row r="311" spans="1:16" ht="13.8">
      <c r="A311" s="241"/>
      <c r="B311" s="242"/>
      <c r="C311" s="241"/>
      <c r="D311" s="243"/>
      <c r="E311" s="243"/>
      <c r="F311" s="243"/>
      <c r="G311" s="243"/>
      <c r="H311" s="243"/>
      <c r="I311" s="243"/>
      <c r="J311" s="243"/>
      <c r="K311" s="243"/>
      <c r="L311" s="243"/>
      <c r="M311" s="243"/>
      <c r="N311" s="243"/>
      <c r="O311" s="243"/>
      <c r="P311" s="243"/>
    </row>
    <row r="312" spans="1:16" ht="13.8">
      <c r="A312" s="241"/>
      <c r="B312" s="242"/>
      <c r="C312" s="241"/>
      <c r="D312" s="243"/>
      <c r="E312" s="243"/>
      <c r="F312" s="243"/>
      <c r="G312" s="243"/>
      <c r="H312" s="243"/>
      <c r="I312" s="243"/>
      <c r="J312" s="243"/>
      <c r="K312" s="243"/>
      <c r="L312" s="243"/>
      <c r="M312" s="243"/>
      <c r="N312" s="243"/>
      <c r="O312" s="243"/>
      <c r="P312" s="243"/>
    </row>
    <row r="313" spans="1:16" ht="13.8">
      <c r="A313" s="241"/>
      <c r="B313" s="242"/>
      <c r="C313" s="241"/>
      <c r="D313" s="243"/>
      <c r="E313" s="243"/>
      <c r="F313" s="243"/>
      <c r="G313" s="243"/>
      <c r="H313" s="243"/>
      <c r="I313" s="243"/>
      <c r="J313" s="243"/>
      <c r="K313" s="243"/>
      <c r="L313" s="243"/>
      <c r="M313" s="243"/>
      <c r="N313" s="243"/>
      <c r="O313" s="243"/>
      <c r="P313" s="243"/>
    </row>
    <row r="314" spans="1:16" ht="13.8">
      <c r="A314" s="241"/>
      <c r="B314" s="242"/>
      <c r="C314" s="241"/>
      <c r="D314" s="243"/>
      <c r="E314" s="243"/>
      <c r="F314" s="243"/>
      <c r="G314" s="243"/>
      <c r="H314" s="243"/>
      <c r="I314" s="243"/>
      <c r="J314" s="243"/>
      <c r="K314" s="243"/>
      <c r="L314" s="243"/>
      <c r="M314" s="243"/>
      <c r="N314" s="243"/>
      <c r="O314" s="243"/>
      <c r="P314" s="243"/>
    </row>
    <row r="315" spans="1:16" ht="13.8">
      <c r="A315" s="241"/>
      <c r="B315" s="242"/>
      <c r="C315" s="241"/>
      <c r="D315" s="243"/>
      <c r="E315" s="243"/>
      <c r="F315" s="243"/>
      <c r="G315" s="243"/>
      <c r="H315" s="243"/>
      <c r="I315" s="243"/>
      <c r="J315" s="243"/>
      <c r="K315" s="243"/>
      <c r="L315" s="243"/>
      <c r="M315" s="243"/>
      <c r="N315" s="243"/>
      <c r="O315" s="243"/>
      <c r="P315" s="243"/>
    </row>
    <row r="316" spans="1:16" ht="13.8">
      <c r="A316" s="241"/>
      <c r="B316" s="242"/>
      <c r="C316" s="241"/>
      <c r="D316" s="243"/>
      <c r="E316" s="243"/>
      <c r="F316" s="243"/>
      <c r="G316" s="243"/>
      <c r="H316" s="243"/>
      <c r="I316" s="243"/>
      <c r="J316" s="243"/>
      <c r="K316" s="243"/>
      <c r="L316" s="243"/>
      <c r="M316" s="243"/>
      <c r="N316" s="243"/>
      <c r="O316" s="243"/>
      <c r="P316" s="243"/>
    </row>
    <row r="317" spans="1:16" ht="13.8">
      <c r="A317" s="241"/>
      <c r="B317" s="242"/>
      <c r="C317" s="241"/>
      <c r="D317" s="243"/>
      <c r="E317" s="243"/>
      <c r="F317" s="243"/>
      <c r="G317" s="243"/>
      <c r="H317" s="243"/>
      <c r="I317" s="243"/>
      <c r="J317" s="243"/>
      <c r="K317" s="243"/>
      <c r="L317" s="243"/>
      <c r="M317" s="243"/>
      <c r="N317" s="243"/>
      <c r="O317" s="243"/>
      <c r="P317" s="243"/>
    </row>
    <row r="318" spans="1:16" ht="13.8">
      <c r="A318" s="241"/>
      <c r="B318" s="242"/>
      <c r="C318" s="241"/>
      <c r="D318" s="243"/>
      <c r="E318" s="243"/>
      <c r="F318" s="243"/>
      <c r="G318" s="243"/>
      <c r="H318" s="243"/>
      <c r="I318" s="243"/>
      <c r="J318" s="243"/>
      <c r="K318" s="243"/>
      <c r="L318" s="243"/>
      <c r="M318" s="243"/>
      <c r="N318" s="243"/>
      <c r="O318" s="243"/>
      <c r="P318" s="243"/>
    </row>
    <row r="319" spans="1:16" ht="13.8">
      <c r="A319" s="241"/>
      <c r="B319" s="242"/>
      <c r="C319" s="241"/>
      <c r="D319" s="243"/>
      <c r="E319" s="243"/>
      <c r="F319" s="243"/>
      <c r="G319" s="243"/>
      <c r="H319" s="243"/>
      <c r="I319" s="243"/>
      <c r="J319" s="243"/>
      <c r="K319" s="243"/>
      <c r="L319" s="243"/>
      <c r="M319" s="243"/>
      <c r="N319" s="243"/>
      <c r="O319" s="243"/>
      <c r="P319" s="243"/>
    </row>
    <row r="320" spans="1:16" ht="13.8">
      <c r="A320" s="241"/>
      <c r="B320" s="242"/>
      <c r="C320" s="241"/>
      <c r="D320" s="243"/>
      <c r="E320" s="243"/>
      <c r="F320" s="243"/>
      <c r="G320" s="243"/>
      <c r="H320" s="243"/>
      <c r="I320" s="243"/>
      <c r="J320" s="243"/>
      <c r="K320" s="243"/>
      <c r="L320" s="243"/>
      <c r="M320" s="243"/>
      <c r="N320" s="243"/>
      <c r="O320" s="243"/>
      <c r="P320" s="243"/>
    </row>
    <row r="321" spans="1:16" ht="13.8">
      <c r="A321" s="241"/>
      <c r="B321" s="242"/>
      <c r="C321" s="241"/>
      <c r="D321" s="243"/>
      <c r="E321" s="243"/>
      <c r="F321" s="243"/>
      <c r="G321" s="243"/>
      <c r="H321" s="243"/>
      <c r="I321" s="243"/>
      <c r="J321" s="243"/>
      <c r="K321" s="243"/>
      <c r="L321" s="243"/>
      <c r="M321" s="243"/>
      <c r="N321" s="243"/>
      <c r="O321" s="243"/>
      <c r="P321" s="243"/>
    </row>
    <row r="322" spans="1:16" ht="13.8">
      <c r="A322" s="241"/>
      <c r="B322" s="242"/>
      <c r="C322" s="241"/>
      <c r="D322" s="243"/>
      <c r="E322" s="243"/>
      <c r="F322" s="243"/>
      <c r="G322" s="243"/>
      <c r="H322" s="243"/>
      <c r="I322" s="243"/>
      <c r="J322" s="243"/>
      <c r="K322" s="243"/>
      <c r="L322" s="243"/>
      <c r="M322" s="243"/>
      <c r="N322" s="243"/>
      <c r="O322" s="243"/>
      <c r="P322" s="243"/>
    </row>
    <row r="323" spans="1:16" ht="13.8">
      <c r="A323" s="241"/>
      <c r="B323" s="242"/>
      <c r="C323" s="241"/>
      <c r="D323" s="243"/>
      <c r="E323" s="243"/>
      <c r="F323" s="243"/>
      <c r="G323" s="243"/>
      <c r="H323" s="243"/>
      <c r="I323" s="243"/>
      <c r="J323" s="243"/>
      <c r="K323" s="243"/>
      <c r="L323" s="243"/>
      <c r="M323" s="243"/>
      <c r="N323" s="243"/>
      <c r="O323" s="243"/>
      <c r="P323" s="243"/>
    </row>
    <row r="324" spans="1:16" ht="13.8">
      <c r="A324" s="241"/>
      <c r="B324" s="242"/>
      <c r="C324" s="241"/>
      <c r="D324" s="243"/>
      <c r="E324" s="243"/>
      <c r="F324" s="243"/>
      <c r="G324" s="243"/>
      <c r="H324" s="243"/>
      <c r="I324" s="243"/>
      <c r="J324" s="243"/>
      <c r="K324" s="243"/>
      <c r="L324" s="243"/>
      <c r="M324" s="243"/>
      <c r="N324" s="243"/>
      <c r="O324" s="243"/>
      <c r="P324" s="243"/>
    </row>
    <row r="325" spans="1:16" ht="13.8">
      <c r="A325" s="241"/>
      <c r="B325" s="242"/>
      <c r="C325" s="241"/>
      <c r="D325" s="243"/>
      <c r="E325" s="243"/>
      <c r="F325" s="243"/>
      <c r="G325" s="243"/>
      <c r="H325" s="243"/>
      <c r="I325" s="243"/>
      <c r="J325" s="243"/>
      <c r="K325" s="243"/>
      <c r="L325" s="243"/>
      <c r="M325" s="243"/>
      <c r="N325" s="243"/>
      <c r="O325" s="243"/>
      <c r="P325" s="243"/>
    </row>
    <row r="326" spans="1:16" ht="13.8">
      <c r="A326" s="241"/>
      <c r="B326" s="242"/>
      <c r="C326" s="241"/>
      <c r="D326" s="243"/>
      <c r="E326" s="243"/>
      <c r="F326" s="243"/>
      <c r="G326" s="243"/>
      <c r="H326" s="243"/>
      <c r="I326" s="243"/>
      <c r="J326" s="243"/>
      <c r="K326" s="243"/>
      <c r="L326" s="243"/>
      <c r="M326" s="243"/>
      <c r="N326" s="243"/>
      <c r="O326" s="243"/>
      <c r="P326" s="243"/>
    </row>
    <row r="327" spans="1:16" ht="13.8">
      <c r="A327" s="241"/>
      <c r="B327" s="242"/>
      <c r="C327" s="241"/>
      <c r="D327" s="243"/>
      <c r="E327" s="243"/>
      <c r="F327" s="243"/>
      <c r="G327" s="243"/>
      <c r="H327" s="243"/>
      <c r="I327" s="243"/>
      <c r="J327" s="243"/>
      <c r="K327" s="243"/>
      <c r="L327" s="243"/>
      <c r="M327" s="243"/>
      <c r="N327" s="243"/>
      <c r="O327" s="243"/>
      <c r="P327" s="243"/>
    </row>
    <row r="328" spans="1:16" ht="13.8">
      <c r="A328" s="241"/>
      <c r="B328" s="242"/>
      <c r="C328" s="241"/>
      <c r="D328" s="243"/>
      <c r="E328" s="243"/>
      <c r="F328" s="243"/>
      <c r="G328" s="243"/>
      <c r="H328" s="243"/>
      <c r="I328" s="243"/>
      <c r="J328" s="243"/>
      <c r="K328" s="243"/>
      <c r="L328" s="243"/>
      <c r="M328" s="243"/>
      <c r="N328" s="243"/>
      <c r="O328" s="243"/>
      <c r="P328" s="243"/>
    </row>
    <row r="329" spans="1:16" ht="13.8">
      <c r="A329" s="241"/>
      <c r="B329" s="242"/>
      <c r="C329" s="241"/>
      <c r="D329" s="243"/>
      <c r="E329" s="243"/>
      <c r="F329" s="243"/>
      <c r="G329" s="243"/>
      <c r="H329" s="243"/>
      <c r="I329" s="243"/>
      <c r="J329" s="243"/>
      <c r="K329" s="243"/>
      <c r="L329" s="243"/>
      <c r="M329" s="243"/>
      <c r="N329" s="243"/>
      <c r="O329" s="243"/>
      <c r="P329" s="243"/>
    </row>
    <row r="330" spans="1:16" ht="13.8">
      <c r="A330" s="241"/>
      <c r="B330" s="242"/>
      <c r="C330" s="241"/>
      <c r="D330" s="243"/>
      <c r="E330" s="243"/>
      <c r="F330" s="243"/>
      <c r="G330" s="243"/>
      <c r="H330" s="243"/>
      <c r="I330" s="243"/>
      <c r="J330" s="243"/>
      <c r="K330" s="243"/>
      <c r="L330" s="243"/>
      <c r="M330" s="243"/>
      <c r="N330" s="243"/>
      <c r="O330" s="243"/>
      <c r="P330" s="243"/>
    </row>
    <row r="331" spans="1:16" ht="13.8">
      <c r="A331" s="241"/>
      <c r="B331" s="242"/>
      <c r="C331" s="241"/>
      <c r="D331" s="243"/>
      <c r="E331" s="243"/>
      <c r="F331" s="243"/>
      <c r="G331" s="243"/>
      <c r="H331" s="243"/>
      <c r="I331" s="243"/>
      <c r="J331" s="243"/>
      <c r="K331" s="243"/>
      <c r="L331" s="243"/>
      <c r="M331" s="243"/>
      <c r="N331" s="243"/>
      <c r="O331" s="243"/>
      <c r="P331" s="243"/>
    </row>
    <row r="332" spans="1:16" ht="13.8">
      <c r="A332" s="241"/>
      <c r="B332" s="242"/>
      <c r="C332" s="241"/>
      <c r="D332" s="243"/>
      <c r="E332" s="243"/>
      <c r="F332" s="243"/>
      <c r="G332" s="243"/>
      <c r="H332" s="243"/>
      <c r="I332" s="243"/>
      <c r="J332" s="243"/>
      <c r="K332" s="243"/>
      <c r="L332" s="243"/>
      <c r="M332" s="243"/>
      <c r="N332" s="243"/>
      <c r="O332" s="243"/>
      <c r="P332" s="243"/>
    </row>
    <row r="333" spans="1:16" ht="13.8">
      <c r="A333" s="241"/>
      <c r="B333" s="242"/>
      <c r="C333" s="241"/>
      <c r="D333" s="243"/>
      <c r="E333" s="243"/>
      <c r="F333" s="243"/>
      <c r="G333" s="243"/>
      <c r="H333" s="243"/>
      <c r="I333" s="243"/>
      <c r="J333" s="243"/>
      <c r="K333" s="243"/>
      <c r="L333" s="243"/>
      <c r="M333" s="243"/>
      <c r="N333" s="243"/>
      <c r="O333" s="243"/>
      <c r="P333" s="243"/>
    </row>
    <row r="334" spans="1:16" ht="13.8">
      <c r="A334" s="241"/>
      <c r="B334" s="242"/>
      <c r="C334" s="241"/>
      <c r="D334" s="243"/>
      <c r="E334" s="243"/>
      <c r="F334" s="243"/>
      <c r="G334" s="243"/>
      <c r="H334" s="243"/>
      <c r="I334" s="243"/>
      <c r="J334" s="243"/>
      <c r="K334" s="243"/>
      <c r="L334" s="243"/>
      <c r="M334" s="243"/>
      <c r="N334" s="243"/>
      <c r="O334" s="243"/>
      <c r="P334" s="243"/>
    </row>
    <row r="335" spans="1:16" ht="13.8">
      <c r="A335" s="241"/>
      <c r="B335" s="242"/>
      <c r="C335" s="241"/>
      <c r="D335" s="243"/>
      <c r="E335" s="243"/>
      <c r="F335" s="243"/>
      <c r="G335" s="243"/>
      <c r="H335" s="243"/>
      <c r="I335" s="243"/>
      <c r="J335" s="243"/>
      <c r="K335" s="243"/>
      <c r="L335" s="243"/>
      <c r="M335" s="243"/>
      <c r="N335" s="243"/>
      <c r="O335" s="243"/>
      <c r="P335" s="243"/>
    </row>
    <row r="336" spans="1:16" ht="13.8">
      <c r="A336" s="241"/>
      <c r="B336" s="242"/>
      <c r="C336" s="241"/>
      <c r="D336" s="243"/>
      <c r="E336" s="243"/>
      <c r="F336" s="243"/>
      <c r="G336" s="243"/>
      <c r="H336" s="243"/>
      <c r="I336" s="243"/>
      <c r="J336" s="243"/>
      <c r="K336" s="243"/>
      <c r="L336" s="243"/>
      <c r="M336" s="243"/>
      <c r="N336" s="243"/>
      <c r="O336" s="243"/>
      <c r="P336" s="243"/>
    </row>
    <row r="337" spans="1:16" ht="13.8">
      <c r="A337" s="241"/>
      <c r="B337" s="242"/>
      <c r="C337" s="241"/>
      <c r="D337" s="243"/>
      <c r="E337" s="243"/>
      <c r="F337" s="243"/>
      <c r="G337" s="243"/>
      <c r="H337" s="243"/>
      <c r="I337" s="243"/>
      <c r="J337" s="243"/>
      <c r="K337" s="243"/>
      <c r="L337" s="243"/>
      <c r="M337" s="243"/>
      <c r="N337" s="243"/>
      <c r="O337" s="243"/>
      <c r="P337" s="243"/>
    </row>
    <row r="338" spans="1:16" ht="13.8">
      <c r="A338" s="241"/>
      <c r="B338" s="242"/>
      <c r="C338" s="241"/>
      <c r="D338" s="243"/>
      <c r="E338" s="243"/>
      <c r="F338" s="243"/>
      <c r="G338" s="243"/>
      <c r="H338" s="243"/>
      <c r="I338" s="243"/>
      <c r="J338" s="243"/>
      <c r="K338" s="243"/>
      <c r="L338" s="243"/>
      <c r="M338" s="243"/>
      <c r="N338" s="243"/>
      <c r="O338" s="243"/>
      <c r="P338" s="243"/>
    </row>
    <row r="339" spans="1:16" ht="13.8">
      <c r="A339" s="241"/>
      <c r="B339" s="242"/>
      <c r="C339" s="241"/>
      <c r="D339" s="243"/>
      <c r="E339" s="243"/>
      <c r="F339" s="243"/>
      <c r="G339" s="243"/>
      <c r="H339" s="243"/>
      <c r="I339" s="243"/>
      <c r="J339" s="243"/>
      <c r="K339" s="243"/>
      <c r="L339" s="243"/>
      <c r="M339" s="243"/>
      <c r="N339" s="243"/>
      <c r="O339" s="243"/>
      <c r="P339" s="243"/>
    </row>
    <row r="340" spans="1:16" ht="13.8">
      <c r="A340" s="241"/>
      <c r="B340" s="242"/>
      <c r="C340" s="241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</row>
    <row r="341" spans="1:16" ht="13.8">
      <c r="A341" s="241"/>
      <c r="B341" s="242"/>
      <c r="C341" s="241"/>
      <c r="D341" s="243"/>
      <c r="E341" s="243"/>
      <c r="F341" s="243"/>
      <c r="G341" s="243"/>
      <c r="H341" s="243"/>
      <c r="I341" s="243"/>
      <c r="J341" s="243"/>
      <c r="K341" s="243"/>
      <c r="L341" s="243"/>
      <c r="M341" s="243"/>
      <c r="N341" s="243"/>
      <c r="O341" s="243"/>
      <c r="P341" s="243"/>
    </row>
    <row r="342" spans="1:16" ht="13.8">
      <c r="A342" s="241"/>
      <c r="B342" s="242"/>
      <c r="C342" s="241"/>
      <c r="D342" s="243"/>
      <c r="E342" s="243"/>
      <c r="F342" s="243"/>
      <c r="G342" s="243"/>
      <c r="H342" s="243"/>
      <c r="I342" s="243"/>
      <c r="J342" s="243"/>
      <c r="K342" s="243"/>
      <c r="L342" s="243"/>
      <c r="M342" s="243"/>
      <c r="N342" s="243"/>
      <c r="O342" s="243"/>
      <c r="P342" s="243"/>
    </row>
    <row r="343" spans="1:16" ht="13.8">
      <c r="A343" s="241"/>
      <c r="B343" s="242"/>
      <c r="C343" s="241"/>
      <c r="D343" s="243"/>
      <c r="E343" s="243"/>
      <c r="F343" s="243"/>
      <c r="G343" s="243"/>
      <c r="H343" s="243"/>
      <c r="I343" s="243"/>
      <c r="J343" s="243"/>
      <c r="K343" s="243"/>
      <c r="L343" s="243"/>
      <c r="M343" s="243"/>
      <c r="N343" s="243"/>
      <c r="O343" s="243"/>
      <c r="P343" s="243"/>
    </row>
    <row r="344" spans="1:16" ht="13.8">
      <c r="A344" s="241"/>
      <c r="B344" s="242"/>
      <c r="C344" s="241"/>
      <c r="D344" s="243"/>
      <c r="E344" s="243"/>
      <c r="F344" s="243"/>
      <c r="G344" s="243"/>
      <c r="H344" s="243"/>
      <c r="I344" s="243"/>
      <c r="J344" s="243"/>
      <c r="K344" s="243"/>
      <c r="L344" s="243"/>
      <c r="M344" s="243"/>
      <c r="N344" s="243"/>
      <c r="O344" s="243"/>
      <c r="P344" s="243"/>
    </row>
    <row r="345" spans="1:16" ht="13.8">
      <c r="A345" s="241"/>
      <c r="B345" s="242"/>
      <c r="C345" s="241"/>
      <c r="D345" s="243"/>
      <c r="E345" s="243"/>
      <c r="F345" s="243"/>
      <c r="G345" s="243"/>
      <c r="H345" s="243"/>
      <c r="I345" s="243"/>
      <c r="J345" s="243"/>
      <c r="K345" s="243"/>
      <c r="L345" s="243"/>
      <c r="M345" s="243"/>
      <c r="N345" s="243"/>
      <c r="O345" s="243"/>
      <c r="P345" s="243"/>
    </row>
    <row r="346" spans="1:16" ht="13.8">
      <c r="A346" s="241"/>
      <c r="B346" s="242"/>
      <c r="C346" s="241"/>
      <c r="D346" s="243"/>
      <c r="E346" s="243"/>
      <c r="F346" s="243"/>
      <c r="G346" s="243"/>
      <c r="H346" s="243"/>
      <c r="I346" s="243"/>
      <c r="J346" s="243"/>
      <c r="K346" s="243"/>
      <c r="L346" s="243"/>
      <c r="M346" s="243"/>
      <c r="N346" s="243"/>
      <c r="O346" s="243"/>
      <c r="P346" s="243"/>
    </row>
    <row r="347" spans="1:16" ht="13.8">
      <c r="A347" s="241"/>
      <c r="B347" s="242"/>
      <c r="C347" s="241"/>
      <c r="D347" s="243"/>
      <c r="E347" s="243"/>
      <c r="F347" s="243"/>
      <c r="G347" s="243"/>
      <c r="H347" s="243"/>
      <c r="I347" s="243"/>
      <c r="J347" s="243"/>
      <c r="K347" s="243"/>
      <c r="L347" s="243"/>
      <c r="M347" s="243"/>
      <c r="N347" s="243"/>
      <c r="O347" s="243"/>
      <c r="P347" s="243"/>
    </row>
    <row r="348" spans="1:16" ht="13.8">
      <c r="A348" s="241"/>
      <c r="B348" s="242"/>
      <c r="C348" s="241"/>
      <c r="D348" s="243"/>
      <c r="E348" s="243"/>
      <c r="F348" s="243"/>
      <c r="G348" s="243"/>
      <c r="H348" s="243"/>
      <c r="I348" s="243"/>
      <c r="J348" s="243"/>
      <c r="K348" s="243"/>
      <c r="L348" s="243"/>
      <c r="M348" s="243"/>
      <c r="N348" s="243"/>
      <c r="O348" s="243"/>
      <c r="P348" s="243"/>
    </row>
    <row r="349" spans="1:16" ht="13.8">
      <c r="A349" s="241"/>
      <c r="B349" s="242"/>
      <c r="C349" s="241"/>
      <c r="D349" s="243"/>
      <c r="E349" s="243"/>
      <c r="F349" s="243"/>
      <c r="G349" s="243"/>
      <c r="H349" s="243"/>
      <c r="I349" s="243"/>
      <c r="J349" s="243"/>
      <c r="K349" s="243"/>
      <c r="L349" s="243"/>
      <c r="M349" s="243"/>
      <c r="N349" s="243"/>
      <c r="O349" s="243"/>
      <c r="P349" s="243"/>
    </row>
    <row r="350" spans="1:16" ht="13.8">
      <c r="A350" s="241"/>
      <c r="B350" s="242"/>
      <c r="C350" s="241"/>
      <c r="D350" s="243"/>
      <c r="E350" s="243"/>
      <c r="F350" s="243"/>
      <c r="G350" s="243"/>
      <c r="H350" s="243"/>
      <c r="I350" s="243"/>
      <c r="J350" s="243"/>
      <c r="K350" s="243"/>
      <c r="L350" s="243"/>
      <c r="M350" s="243"/>
      <c r="N350" s="243"/>
      <c r="O350" s="243"/>
      <c r="P350" s="243"/>
    </row>
    <row r="351" spans="1:16" ht="13.8">
      <c r="A351" s="241"/>
      <c r="B351" s="242"/>
      <c r="C351" s="241"/>
      <c r="D351" s="243"/>
      <c r="E351" s="243"/>
      <c r="F351" s="243"/>
      <c r="G351" s="243"/>
      <c r="H351" s="243"/>
      <c r="I351" s="243"/>
      <c r="J351" s="243"/>
      <c r="K351" s="243"/>
      <c r="L351" s="243"/>
      <c r="M351" s="243"/>
      <c r="N351" s="243"/>
      <c r="O351" s="243"/>
      <c r="P351" s="243"/>
    </row>
    <row r="352" spans="1:16" ht="13.8">
      <c r="A352" s="241"/>
      <c r="B352" s="242"/>
      <c r="C352" s="241"/>
      <c r="D352" s="243"/>
      <c r="E352" s="243"/>
      <c r="F352" s="243"/>
      <c r="G352" s="243"/>
      <c r="H352" s="243"/>
      <c r="I352" s="243"/>
      <c r="J352" s="243"/>
      <c r="K352" s="243"/>
      <c r="L352" s="243"/>
      <c r="M352" s="243"/>
      <c r="N352" s="243"/>
      <c r="O352" s="243"/>
      <c r="P352" s="243"/>
    </row>
    <row r="353" spans="1:16" ht="13.8">
      <c r="A353" s="241"/>
      <c r="B353" s="242"/>
      <c r="C353" s="241"/>
      <c r="D353" s="243"/>
      <c r="E353" s="243"/>
      <c r="F353" s="243"/>
      <c r="G353" s="243"/>
      <c r="H353" s="243"/>
      <c r="I353" s="243"/>
      <c r="J353" s="243"/>
      <c r="K353" s="243"/>
      <c r="L353" s="243"/>
      <c r="M353" s="243"/>
      <c r="N353" s="243"/>
      <c r="O353" s="243"/>
      <c r="P353" s="243"/>
    </row>
    <row r="354" spans="1:16" ht="13.8">
      <c r="A354" s="241"/>
      <c r="B354" s="242"/>
      <c r="C354" s="241"/>
      <c r="D354" s="243"/>
      <c r="E354" s="243"/>
      <c r="F354" s="243"/>
      <c r="G354" s="243"/>
      <c r="H354" s="243"/>
      <c r="I354" s="243"/>
      <c r="J354" s="243"/>
      <c r="K354" s="243"/>
      <c r="L354" s="243"/>
      <c r="M354" s="243"/>
      <c r="N354" s="243"/>
      <c r="O354" s="243"/>
      <c r="P354" s="243"/>
    </row>
    <row r="355" spans="1:16" ht="13.8">
      <c r="A355" s="241"/>
      <c r="B355" s="242"/>
      <c r="C355" s="241"/>
      <c r="D355" s="243"/>
      <c r="E355" s="243"/>
      <c r="F355" s="243"/>
      <c r="G355" s="243"/>
      <c r="H355" s="243"/>
      <c r="I355" s="243"/>
      <c r="J355" s="243"/>
      <c r="K355" s="243"/>
      <c r="L355" s="243"/>
      <c r="M355" s="243"/>
      <c r="N355" s="243"/>
      <c r="O355" s="243"/>
      <c r="P355" s="243"/>
    </row>
    <row r="356" spans="1:16" ht="13.8">
      <c r="A356" s="241"/>
      <c r="B356" s="242"/>
      <c r="C356" s="241"/>
      <c r="D356" s="243"/>
      <c r="E356" s="243"/>
      <c r="F356" s="243"/>
      <c r="G356" s="243"/>
      <c r="H356" s="243"/>
      <c r="I356" s="243"/>
      <c r="J356" s="243"/>
      <c r="K356" s="243"/>
      <c r="L356" s="243"/>
      <c r="M356" s="243"/>
      <c r="N356" s="243"/>
      <c r="O356" s="243"/>
      <c r="P356" s="243"/>
    </row>
    <row r="357" spans="1:16" ht="13.8">
      <c r="A357" s="241"/>
      <c r="B357" s="242"/>
      <c r="C357" s="241"/>
      <c r="D357" s="243"/>
      <c r="E357" s="243"/>
      <c r="F357" s="243"/>
      <c r="G357" s="243"/>
      <c r="H357" s="243"/>
      <c r="I357" s="243"/>
      <c r="J357" s="243"/>
      <c r="K357" s="243"/>
      <c r="L357" s="243"/>
      <c r="M357" s="243"/>
      <c r="N357" s="243"/>
      <c r="O357" s="243"/>
      <c r="P357" s="243"/>
    </row>
    <row r="358" spans="1:16" ht="13.8">
      <c r="A358" s="241"/>
      <c r="B358" s="242"/>
      <c r="C358" s="241"/>
      <c r="D358" s="243"/>
      <c r="E358" s="243"/>
      <c r="F358" s="243"/>
      <c r="G358" s="243"/>
      <c r="H358" s="243"/>
      <c r="I358" s="243"/>
      <c r="J358" s="243"/>
      <c r="K358" s="243"/>
      <c r="L358" s="243"/>
      <c r="M358" s="243"/>
      <c r="N358" s="243"/>
      <c r="O358" s="243"/>
      <c r="P358" s="243"/>
    </row>
    <row r="359" spans="1:16" ht="13.8">
      <c r="A359" s="241"/>
      <c r="B359" s="242"/>
      <c r="C359" s="241"/>
      <c r="D359" s="243"/>
      <c r="E359" s="243"/>
      <c r="F359" s="243"/>
      <c r="G359" s="243"/>
      <c r="H359" s="243"/>
      <c r="I359" s="243"/>
      <c r="J359" s="243"/>
      <c r="K359" s="243"/>
      <c r="L359" s="243"/>
      <c r="M359" s="243"/>
      <c r="N359" s="243"/>
      <c r="O359" s="243"/>
      <c r="P359" s="243"/>
    </row>
    <row r="360" spans="1:16" ht="13.8">
      <c r="A360" s="241"/>
      <c r="B360" s="242"/>
      <c r="C360" s="241"/>
      <c r="D360" s="243"/>
      <c r="E360" s="243"/>
      <c r="F360" s="243"/>
      <c r="G360" s="243"/>
      <c r="H360" s="243"/>
      <c r="I360" s="243"/>
      <c r="J360" s="243"/>
      <c r="K360" s="243"/>
      <c r="L360" s="243"/>
      <c r="M360" s="243"/>
      <c r="N360" s="243"/>
      <c r="O360" s="243"/>
      <c r="P360" s="243"/>
    </row>
    <row r="361" spans="1:16" ht="13.8">
      <c r="A361" s="241"/>
      <c r="B361" s="242"/>
      <c r="C361" s="241"/>
      <c r="D361" s="243"/>
      <c r="E361" s="243"/>
      <c r="F361" s="243"/>
      <c r="G361" s="243"/>
      <c r="H361" s="243"/>
      <c r="I361" s="243"/>
      <c r="J361" s="243"/>
      <c r="K361" s="243"/>
      <c r="L361" s="243"/>
      <c r="M361" s="243"/>
      <c r="N361" s="243"/>
      <c r="O361" s="243"/>
      <c r="P361" s="243"/>
    </row>
    <row r="362" spans="1:16" ht="13.8">
      <c r="A362" s="241"/>
      <c r="B362" s="242"/>
      <c r="C362" s="241"/>
      <c r="D362" s="243"/>
      <c r="E362" s="243"/>
      <c r="F362" s="243"/>
      <c r="G362" s="243"/>
      <c r="H362" s="243"/>
      <c r="I362" s="243"/>
      <c r="J362" s="243"/>
      <c r="K362" s="243"/>
      <c r="L362" s="243"/>
      <c r="M362" s="243"/>
      <c r="N362" s="243"/>
      <c r="O362" s="243"/>
      <c r="P362" s="243"/>
    </row>
    <row r="363" spans="1:16" ht="13.8">
      <c r="A363" s="241"/>
      <c r="B363" s="242"/>
      <c r="C363" s="241"/>
      <c r="D363" s="243"/>
      <c r="E363" s="243"/>
      <c r="F363" s="243"/>
      <c r="G363" s="243"/>
      <c r="H363" s="243"/>
      <c r="I363" s="243"/>
      <c r="J363" s="243"/>
      <c r="K363" s="243"/>
      <c r="L363" s="243"/>
      <c r="M363" s="243"/>
      <c r="N363" s="243"/>
      <c r="O363" s="243"/>
      <c r="P363" s="243"/>
    </row>
    <row r="364" spans="1:16" ht="13.8">
      <c r="A364" s="241"/>
      <c r="B364" s="242"/>
      <c r="C364" s="241"/>
      <c r="D364" s="243"/>
      <c r="E364" s="243"/>
      <c r="F364" s="243"/>
      <c r="G364" s="243"/>
      <c r="H364" s="243"/>
      <c r="I364" s="243"/>
      <c r="J364" s="243"/>
      <c r="K364" s="243"/>
      <c r="L364" s="243"/>
      <c r="M364" s="243"/>
      <c r="N364" s="243"/>
      <c r="O364" s="243"/>
      <c r="P364" s="243"/>
    </row>
    <row r="365" spans="1:16" ht="13.8">
      <c r="A365" s="241"/>
      <c r="B365" s="242"/>
      <c r="C365" s="241"/>
      <c r="D365" s="243"/>
      <c r="E365" s="243"/>
      <c r="F365" s="243"/>
      <c r="G365" s="243"/>
      <c r="H365" s="243"/>
      <c r="I365" s="243"/>
      <c r="J365" s="243"/>
      <c r="K365" s="243"/>
      <c r="L365" s="243"/>
      <c r="M365" s="243"/>
      <c r="N365" s="243"/>
      <c r="O365" s="243"/>
      <c r="P365" s="243"/>
    </row>
    <row r="366" spans="1:16" ht="13.8">
      <c r="A366" s="241"/>
      <c r="B366" s="242"/>
      <c r="C366" s="241"/>
      <c r="D366" s="243"/>
      <c r="E366" s="243"/>
      <c r="F366" s="243"/>
      <c r="G366" s="243"/>
      <c r="H366" s="243"/>
      <c r="I366" s="243"/>
      <c r="J366" s="243"/>
      <c r="K366" s="243"/>
      <c r="L366" s="243"/>
      <c r="M366" s="243"/>
      <c r="N366" s="243"/>
      <c r="O366" s="243"/>
      <c r="P366" s="243"/>
    </row>
    <row r="367" spans="1:16" ht="13.8">
      <c r="A367" s="241"/>
      <c r="B367" s="242"/>
      <c r="C367" s="241"/>
      <c r="D367" s="243"/>
      <c r="E367" s="243"/>
      <c r="F367" s="243"/>
      <c r="G367" s="243"/>
      <c r="H367" s="243"/>
      <c r="I367" s="243"/>
      <c r="J367" s="243"/>
      <c r="K367" s="243"/>
      <c r="L367" s="243"/>
      <c r="M367" s="243"/>
      <c r="N367" s="243"/>
      <c r="O367" s="243"/>
      <c r="P367" s="243"/>
    </row>
    <row r="368" spans="1:16" ht="13.8">
      <c r="A368" s="241"/>
      <c r="B368" s="242"/>
      <c r="C368" s="241"/>
      <c r="D368" s="243"/>
      <c r="E368" s="243"/>
      <c r="F368" s="243"/>
      <c r="G368" s="243"/>
      <c r="H368" s="243"/>
      <c r="I368" s="243"/>
      <c r="J368" s="243"/>
      <c r="K368" s="243"/>
      <c r="L368" s="243"/>
      <c r="M368" s="243"/>
      <c r="N368" s="243"/>
      <c r="O368" s="243"/>
      <c r="P368" s="243"/>
    </row>
    <row r="369" spans="1:16" ht="13.8">
      <c r="A369" s="241"/>
      <c r="B369" s="242"/>
      <c r="C369" s="241"/>
      <c r="D369" s="243"/>
      <c r="E369" s="243"/>
      <c r="F369" s="243"/>
      <c r="G369" s="243"/>
      <c r="H369" s="243"/>
      <c r="I369" s="243"/>
      <c r="J369" s="243"/>
      <c r="K369" s="243"/>
      <c r="L369" s="243"/>
      <c r="M369" s="243"/>
      <c r="N369" s="243"/>
      <c r="O369" s="243"/>
      <c r="P369" s="243"/>
    </row>
    <row r="370" spans="1:16" ht="13.8">
      <c r="A370" s="241"/>
      <c r="B370" s="242"/>
      <c r="C370" s="241"/>
      <c r="D370" s="243"/>
      <c r="E370" s="243"/>
      <c r="F370" s="243"/>
      <c r="G370" s="243"/>
      <c r="H370" s="243"/>
      <c r="I370" s="243"/>
      <c r="J370" s="243"/>
      <c r="K370" s="243"/>
      <c r="L370" s="243"/>
      <c r="M370" s="243"/>
      <c r="N370" s="243"/>
      <c r="O370" s="243"/>
      <c r="P370" s="243"/>
    </row>
    <row r="371" spans="1:16" ht="13.8">
      <c r="A371" s="241"/>
      <c r="B371" s="242"/>
      <c r="C371" s="241"/>
      <c r="D371" s="243"/>
      <c r="E371" s="243"/>
      <c r="F371" s="243"/>
      <c r="G371" s="243"/>
      <c r="H371" s="243"/>
      <c r="I371" s="243"/>
      <c r="J371" s="243"/>
      <c r="K371" s="243"/>
      <c r="L371" s="243"/>
      <c r="M371" s="243"/>
      <c r="N371" s="243"/>
      <c r="O371" s="243"/>
      <c r="P371" s="243"/>
    </row>
    <row r="372" spans="1:16" ht="13.8">
      <c r="A372" s="241"/>
      <c r="B372" s="242"/>
      <c r="C372" s="241"/>
      <c r="D372" s="243"/>
      <c r="E372" s="243"/>
      <c r="F372" s="243"/>
      <c r="G372" s="243"/>
      <c r="H372" s="243"/>
      <c r="I372" s="243"/>
      <c r="J372" s="243"/>
      <c r="K372" s="243"/>
      <c r="L372" s="243"/>
      <c r="M372" s="243"/>
      <c r="N372" s="243"/>
      <c r="O372" s="243"/>
      <c r="P372" s="243"/>
    </row>
    <row r="373" spans="1:16" ht="13.8">
      <c r="A373" s="241"/>
      <c r="B373" s="242"/>
      <c r="C373" s="241"/>
      <c r="D373" s="243"/>
      <c r="E373" s="243"/>
      <c r="F373" s="243"/>
      <c r="G373" s="243"/>
      <c r="H373" s="243"/>
      <c r="I373" s="243"/>
      <c r="J373" s="243"/>
      <c r="K373" s="243"/>
      <c r="L373" s="243"/>
      <c r="M373" s="243"/>
      <c r="N373" s="243"/>
      <c r="O373" s="243"/>
      <c r="P373" s="243"/>
    </row>
    <row r="374" spans="1:16" ht="13.8">
      <c r="A374" s="241"/>
      <c r="B374" s="242"/>
      <c r="C374" s="241"/>
      <c r="D374" s="243"/>
      <c r="E374" s="243"/>
      <c r="F374" s="243"/>
      <c r="G374" s="243"/>
      <c r="H374" s="243"/>
      <c r="I374" s="243"/>
      <c r="J374" s="243"/>
      <c r="K374" s="243"/>
      <c r="L374" s="243"/>
      <c r="M374" s="243"/>
      <c r="N374" s="243"/>
      <c r="O374" s="243"/>
      <c r="P374" s="243"/>
    </row>
    <row r="375" spans="1:16" ht="13.8">
      <c r="A375" s="241"/>
      <c r="B375" s="242"/>
      <c r="C375" s="241"/>
      <c r="D375" s="243"/>
      <c r="E375" s="243"/>
      <c r="F375" s="243"/>
      <c r="G375" s="243"/>
      <c r="H375" s="243"/>
      <c r="I375" s="243"/>
      <c r="J375" s="243"/>
      <c r="K375" s="243"/>
      <c r="L375" s="243"/>
      <c r="M375" s="243"/>
      <c r="N375" s="243"/>
      <c r="O375" s="243"/>
      <c r="P375" s="243"/>
    </row>
    <row r="376" spans="1:16" ht="13.8">
      <c r="A376" s="241"/>
      <c r="B376" s="242"/>
      <c r="C376" s="241"/>
      <c r="D376" s="243"/>
      <c r="E376" s="243"/>
      <c r="F376" s="243"/>
      <c r="G376" s="243"/>
      <c r="H376" s="243"/>
      <c r="I376" s="243"/>
      <c r="J376" s="243"/>
      <c r="K376" s="243"/>
      <c r="L376" s="243"/>
      <c r="M376" s="243"/>
      <c r="N376" s="243"/>
      <c r="O376" s="243"/>
      <c r="P376" s="243"/>
    </row>
    <row r="377" spans="1:16" ht="13.8">
      <c r="A377" s="241"/>
      <c r="B377" s="242"/>
      <c r="C377" s="241"/>
      <c r="D377" s="243"/>
      <c r="E377" s="243"/>
      <c r="F377" s="243"/>
      <c r="G377" s="243"/>
      <c r="H377" s="243"/>
      <c r="I377" s="243"/>
      <c r="J377" s="243"/>
      <c r="K377" s="243"/>
      <c r="L377" s="243"/>
      <c r="M377" s="243"/>
      <c r="N377" s="243"/>
      <c r="O377" s="243"/>
      <c r="P377" s="243"/>
    </row>
    <row r="378" spans="1:16" ht="13.8">
      <c r="A378" s="241"/>
      <c r="B378" s="242"/>
      <c r="C378" s="241"/>
      <c r="D378" s="243"/>
      <c r="E378" s="243"/>
      <c r="F378" s="243"/>
      <c r="G378" s="243"/>
      <c r="H378" s="243"/>
      <c r="I378" s="243"/>
      <c r="J378" s="243"/>
      <c r="K378" s="243"/>
      <c r="L378" s="243"/>
      <c r="M378" s="243"/>
      <c r="N378" s="243"/>
      <c r="O378" s="243"/>
      <c r="P378" s="243"/>
    </row>
    <row r="379" spans="1:16" ht="13.8">
      <c r="A379" s="241"/>
      <c r="B379" s="242"/>
      <c r="C379" s="241"/>
      <c r="D379" s="243"/>
      <c r="E379" s="243"/>
      <c r="F379" s="243"/>
      <c r="G379" s="243"/>
      <c r="H379" s="243"/>
      <c r="I379" s="243"/>
      <c r="J379" s="243"/>
      <c r="K379" s="243"/>
      <c r="L379" s="243"/>
      <c r="M379" s="243"/>
      <c r="N379" s="243"/>
      <c r="O379" s="243"/>
      <c r="P379" s="243"/>
    </row>
    <row r="380" spans="1:16" ht="13.8">
      <c r="A380" s="241"/>
      <c r="B380" s="242"/>
      <c r="C380" s="241"/>
      <c r="D380" s="243"/>
      <c r="E380" s="243"/>
      <c r="F380" s="243"/>
      <c r="G380" s="243"/>
      <c r="H380" s="243"/>
      <c r="I380" s="243"/>
      <c r="J380" s="243"/>
      <c r="K380" s="243"/>
      <c r="L380" s="243"/>
      <c r="M380" s="243"/>
      <c r="N380" s="243"/>
      <c r="O380" s="243"/>
      <c r="P380" s="243"/>
    </row>
    <row r="381" spans="1:16" ht="13.8">
      <c r="A381" s="241"/>
      <c r="B381" s="242"/>
      <c r="C381" s="241"/>
      <c r="D381" s="243"/>
      <c r="E381" s="243"/>
      <c r="F381" s="243"/>
      <c r="G381" s="243"/>
      <c r="H381" s="243"/>
      <c r="I381" s="243"/>
      <c r="J381" s="243"/>
      <c r="K381" s="243"/>
      <c r="L381" s="243"/>
      <c r="M381" s="243"/>
      <c r="N381" s="243"/>
      <c r="O381" s="243"/>
      <c r="P381" s="243"/>
    </row>
    <row r="382" spans="1:16" ht="13.8">
      <c r="A382" s="241"/>
      <c r="B382" s="242"/>
      <c r="C382" s="241"/>
      <c r="D382" s="243"/>
      <c r="E382" s="243"/>
      <c r="F382" s="243"/>
      <c r="G382" s="243"/>
      <c r="H382" s="243"/>
      <c r="I382" s="243"/>
      <c r="J382" s="243"/>
      <c r="K382" s="243"/>
      <c r="L382" s="243"/>
      <c r="M382" s="243"/>
      <c r="N382" s="243"/>
      <c r="O382" s="243"/>
      <c r="P382" s="243"/>
    </row>
    <row r="383" spans="1:16" ht="13.8">
      <c r="A383" s="241"/>
      <c r="B383" s="242"/>
      <c r="C383" s="241"/>
      <c r="D383" s="243"/>
      <c r="E383" s="243"/>
      <c r="F383" s="243"/>
      <c r="G383" s="243"/>
      <c r="H383" s="243"/>
      <c r="I383" s="243"/>
      <c r="J383" s="243"/>
      <c r="K383" s="243"/>
      <c r="L383" s="243"/>
      <c r="M383" s="243"/>
      <c r="N383" s="243"/>
      <c r="O383" s="243"/>
      <c r="P383" s="243"/>
    </row>
    <row r="384" spans="1:16" ht="13.8">
      <c r="A384" s="241"/>
      <c r="B384" s="242"/>
      <c r="C384" s="241"/>
      <c r="D384" s="243"/>
      <c r="E384" s="243"/>
      <c r="F384" s="243"/>
      <c r="G384" s="243"/>
      <c r="H384" s="243"/>
      <c r="I384" s="243"/>
      <c r="J384" s="243"/>
      <c r="K384" s="243"/>
      <c r="L384" s="243"/>
      <c r="M384" s="243"/>
      <c r="N384" s="243"/>
      <c r="O384" s="243"/>
      <c r="P384" s="243"/>
    </row>
    <row r="385" spans="1:16" ht="13.8">
      <c r="A385" s="241"/>
      <c r="B385" s="242"/>
      <c r="C385" s="241"/>
      <c r="D385" s="243"/>
      <c r="E385" s="243"/>
      <c r="F385" s="243"/>
      <c r="G385" s="243"/>
      <c r="H385" s="243"/>
      <c r="I385" s="243"/>
      <c r="J385" s="243"/>
      <c r="K385" s="243"/>
      <c r="L385" s="243"/>
      <c r="M385" s="243"/>
      <c r="N385" s="243"/>
      <c r="O385" s="243"/>
      <c r="P385" s="243"/>
    </row>
    <row r="386" spans="1:16" ht="13.8">
      <c r="A386" s="241"/>
      <c r="B386" s="242"/>
      <c r="C386" s="241"/>
      <c r="D386" s="243"/>
      <c r="E386" s="243"/>
      <c r="F386" s="243"/>
      <c r="G386" s="243"/>
      <c r="H386" s="243"/>
      <c r="I386" s="243"/>
      <c r="J386" s="243"/>
      <c r="K386" s="243"/>
      <c r="L386" s="243"/>
      <c r="M386" s="243"/>
      <c r="N386" s="243"/>
      <c r="O386" s="243"/>
      <c r="P386" s="243"/>
    </row>
    <row r="387" spans="1:16" ht="13.8">
      <c r="A387" s="241"/>
      <c r="B387" s="242"/>
      <c r="C387" s="241"/>
      <c r="D387" s="243"/>
      <c r="E387" s="243"/>
      <c r="F387" s="243"/>
      <c r="G387" s="243"/>
      <c r="H387" s="243"/>
      <c r="I387" s="243"/>
      <c r="J387" s="243"/>
      <c r="K387" s="243"/>
      <c r="L387" s="243"/>
      <c r="M387" s="243"/>
      <c r="N387" s="243"/>
      <c r="O387" s="243"/>
      <c r="P387" s="243"/>
    </row>
    <row r="388" spans="1:16" ht="13.8">
      <c r="A388" s="241"/>
      <c r="B388" s="242"/>
      <c r="C388" s="241"/>
      <c r="D388" s="243"/>
      <c r="E388" s="243"/>
      <c r="F388" s="243"/>
      <c r="G388" s="243"/>
      <c r="H388" s="243"/>
      <c r="I388" s="243"/>
      <c r="J388" s="243"/>
      <c r="K388" s="243"/>
      <c r="L388" s="243"/>
      <c r="M388" s="243"/>
      <c r="N388" s="243"/>
      <c r="O388" s="243"/>
      <c r="P388" s="243"/>
    </row>
    <row r="389" spans="1:16" ht="13.8">
      <c r="A389" s="241"/>
      <c r="B389" s="242"/>
      <c r="C389" s="241"/>
      <c r="D389" s="243"/>
      <c r="E389" s="243"/>
      <c r="F389" s="243"/>
      <c r="G389" s="243"/>
      <c r="H389" s="243"/>
      <c r="I389" s="243"/>
      <c r="J389" s="243"/>
      <c r="K389" s="243"/>
      <c r="L389" s="243"/>
      <c r="M389" s="243"/>
      <c r="N389" s="243"/>
      <c r="O389" s="243"/>
      <c r="P389" s="243"/>
    </row>
    <row r="390" spans="1:16" ht="13.8">
      <c r="A390" s="241"/>
      <c r="B390" s="242"/>
      <c r="C390" s="241"/>
      <c r="D390" s="243"/>
      <c r="E390" s="243"/>
      <c r="F390" s="243"/>
      <c r="G390" s="243"/>
      <c r="H390" s="243"/>
      <c r="I390" s="243"/>
      <c r="J390" s="243"/>
      <c r="K390" s="243"/>
      <c r="L390" s="243"/>
      <c r="M390" s="243"/>
      <c r="N390" s="243"/>
      <c r="O390" s="243"/>
      <c r="P390" s="243"/>
    </row>
    <row r="391" spans="1:16" ht="13.8">
      <c r="A391" s="241"/>
      <c r="B391" s="242"/>
      <c r="C391" s="241"/>
      <c r="D391" s="243"/>
      <c r="E391" s="243"/>
      <c r="F391" s="243"/>
      <c r="G391" s="243"/>
      <c r="H391" s="243"/>
      <c r="I391" s="243"/>
      <c r="J391" s="243"/>
      <c r="K391" s="243"/>
      <c r="L391" s="243"/>
      <c r="M391" s="243"/>
      <c r="N391" s="243"/>
      <c r="O391" s="243"/>
      <c r="P391" s="243"/>
    </row>
    <row r="392" spans="1:16" ht="13.8">
      <c r="A392" s="241"/>
      <c r="B392" s="242"/>
      <c r="C392" s="241"/>
      <c r="D392" s="243"/>
      <c r="E392" s="243"/>
      <c r="F392" s="243"/>
      <c r="G392" s="243"/>
      <c r="H392" s="243"/>
      <c r="I392" s="243"/>
      <c r="J392" s="243"/>
      <c r="K392" s="243"/>
      <c r="L392" s="243"/>
      <c r="M392" s="243"/>
      <c r="N392" s="243"/>
      <c r="O392" s="243"/>
      <c r="P392" s="243"/>
    </row>
    <row r="393" spans="1:16" ht="13.8">
      <c r="A393" s="241"/>
      <c r="B393" s="242"/>
      <c r="C393" s="241"/>
      <c r="D393" s="243"/>
      <c r="E393" s="243"/>
      <c r="F393" s="243"/>
      <c r="G393" s="243"/>
      <c r="H393" s="243"/>
      <c r="I393" s="243"/>
      <c r="J393" s="243"/>
      <c r="K393" s="243"/>
      <c r="L393" s="243"/>
      <c r="M393" s="243"/>
      <c r="N393" s="243"/>
      <c r="O393" s="243"/>
      <c r="P393" s="243"/>
    </row>
    <row r="394" spans="1:16" ht="13.8">
      <c r="A394" s="241"/>
      <c r="B394" s="242"/>
      <c r="C394" s="241"/>
      <c r="D394" s="243"/>
      <c r="E394" s="243"/>
      <c r="F394" s="243"/>
      <c r="G394" s="243"/>
      <c r="H394" s="243"/>
      <c r="I394" s="243"/>
      <c r="J394" s="243"/>
      <c r="K394" s="243"/>
      <c r="L394" s="243"/>
      <c r="M394" s="243"/>
      <c r="N394" s="243"/>
      <c r="O394" s="243"/>
      <c r="P394" s="243"/>
    </row>
    <row r="395" spans="1:16" ht="13.8">
      <c r="A395" s="241"/>
      <c r="B395" s="242"/>
      <c r="C395" s="241"/>
      <c r="D395" s="243"/>
      <c r="E395" s="243"/>
      <c r="F395" s="243"/>
      <c r="G395" s="243"/>
      <c r="H395" s="243"/>
      <c r="I395" s="243"/>
      <c r="J395" s="243"/>
      <c r="K395" s="243"/>
      <c r="L395" s="243"/>
      <c r="M395" s="243"/>
      <c r="N395" s="243"/>
      <c r="O395" s="243"/>
      <c r="P395" s="243"/>
    </row>
    <row r="396" spans="1:16" ht="13.8">
      <c r="A396" s="241"/>
      <c r="B396" s="242"/>
      <c r="C396" s="241"/>
      <c r="D396" s="243"/>
      <c r="E396" s="243"/>
      <c r="F396" s="243"/>
      <c r="G396" s="243"/>
      <c r="H396" s="243"/>
      <c r="I396" s="243"/>
      <c r="J396" s="243"/>
      <c r="K396" s="243"/>
      <c r="L396" s="243"/>
      <c r="M396" s="243"/>
      <c r="N396" s="243"/>
      <c r="O396" s="243"/>
      <c r="P396" s="243"/>
    </row>
    <row r="397" spans="1:16" ht="13.8">
      <c r="A397" s="241"/>
      <c r="B397" s="242"/>
      <c r="C397" s="241"/>
      <c r="D397" s="243"/>
      <c r="E397" s="243"/>
      <c r="F397" s="243"/>
      <c r="G397" s="243"/>
      <c r="H397" s="243"/>
      <c r="I397" s="243"/>
      <c r="J397" s="243"/>
      <c r="K397" s="243"/>
      <c r="L397" s="243"/>
      <c r="M397" s="243"/>
      <c r="N397" s="243"/>
      <c r="O397" s="243"/>
      <c r="P397" s="243"/>
    </row>
    <row r="398" spans="1:16" ht="13.8">
      <c r="A398" s="241"/>
      <c r="B398" s="242"/>
      <c r="C398" s="241"/>
      <c r="D398" s="243"/>
      <c r="E398" s="243"/>
      <c r="F398" s="243"/>
      <c r="G398" s="243"/>
      <c r="H398" s="243"/>
      <c r="I398" s="243"/>
      <c r="J398" s="243"/>
      <c r="K398" s="243"/>
      <c r="L398" s="243"/>
      <c r="M398" s="243"/>
      <c r="N398" s="243"/>
      <c r="O398" s="243"/>
      <c r="P398" s="243"/>
    </row>
    <row r="399" spans="1:16" ht="13.8">
      <c r="A399" s="241"/>
      <c r="B399" s="242"/>
      <c r="C399" s="241"/>
      <c r="D399" s="243"/>
      <c r="E399" s="243"/>
      <c r="F399" s="243"/>
      <c r="G399" s="243"/>
      <c r="H399" s="243"/>
      <c r="I399" s="243"/>
      <c r="J399" s="243"/>
      <c r="K399" s="243"/>
      <c r="L399" s="243"/>
      <c r="M399" s="243"/>
      <c r="N399" s="243"/>
      <c r="O399" s="243"/>
      <c r="P399" s="243"/>
    </row>
    <row r="400" spans="1:16" ht="13.8">
      <c r="A400" s="241"/>
      <c r="B400" s="242"/>
      <c r="C400" s="241"/>
      <c r="D400" s="243"/>
      <c r="E400" s="243"/>
      <c r="F400" s="243"/>
      <c r="G400" s="243"/>
      <c r="H400" s="243"/>
      <c r="I400" s="243"/>
      <c r="J400" s="243"/>
      <c r="K400" s="243"/>
      <c r="L400" s="243"/>
      <c r="M400" s="243"/>
      <c r="N400" s="243"/>
      <c r="O400" s="243"/>
      <c r="P400" s="243"/>
    </row>
    <row r="401" spans="1:16" ht="13.8">
      <c r="A401" s="241"/>
      <c r="B401" s="242"/>
      <c r="C401" s="241"/>
      <c r="D401" s="243"/>
      <c r="E401" s="243"/>
      <c r="F401" s="243"/>
      <c r="G401" s="243"/>
      <c r="H401" s="243"/>
      <c r="I401" s="243"/>
      <c r="J401" s="243"/>
      <c r="K401" s="243"/>
      <c r="L401" s="243"/>
      <c r="M401" s="243"/>
      <c r="N401" s="243"/>
      <c r="O401" s="243"/>
      <c r="P401" s="243"/>
    </row>
    <row r="402" spans="1:16" ht="13.8">
      <c r="A402" s="241"/>
      <c r="B402" s="242"/>
      <c r="C402" s="241"/>
      <c r="D402" s="243"/>
      <c r="E402" s="243"/>
      <c r="F402" s="243"/>
      <c r="G402" s="243"/>
      <c r="H402" s="243"/>
      <c r="I402" s="243"/>
      <c r="J402" s="243"/>
      <c r="K402" s="243"/>
      <c r="L402" s="243"/>
      <c r="M402" s="243"/>
      <c r="N402" s="243"/>
      <c r="O402" s="243"/>
      <c r="P402" s="243"/>
    </row>
    <row r="403" spans="1:16" ht="13.8">
      <c r="A403" s="241"/>
      <c r="B403" s="242"/>
      <c r="C403" s="241"/>
      <c r="D403" s="243"/>
      <c r="E403" s="243"/>
      <c r="F403" s="243"/>
      <c r="G403" s="243"/>
      <c r="H403" s="243"/>
      <c r="I403" s="243"/>
      <c r="J403" s="243"/>
      <c r="K403" s="243"/>
      <c r="L403" s="243"/>
      <c r="M403" s="243"/>
      <c r="N403" s="243"/>
      <c r="O403" s="243"/>
      <c r="P403" s="243"/>
    </row>
    <row r="404" spans="1:16" ht="13.8">
      <c r="A404" s="241"/>
      <c r="B404" s="242"/>
      <c r="C404" s="241"/>
      <c r="D404" s="243"/>
      <c r="E404" s="243"/>
      <c r="F404" s="243"/>
      <c r="G404" s="243"/>
      <c r="H404" s="243"/>
      <c r="I404" s="243"/>
      <c r="J404" s="243"/>
      <c r="K404" s="243"/>
      <c r="L404" s="243"/>
      <c r="M404" s="243"/>
      <c r="N404" s="243"/>
      <c r="O404" s="243"/>
      <c r="P404" s="243"/>
    </row>
    <row r="405" spans="1:16" ht="13.8">
      <c r="A405" s="241"/>
      <c r="B405" s="242"/>
      <c r="C405" s="241"/>
      <c r="D405" s="243"/>
      <c r="E405" s="243"/>
      <c r="F405" s="243"/>
      <c r="G405" s="243"/>
      <c r="H405" s="243"/>
      <c r="I405" s="243"/>
      <c r="J405" s="243"/>
      <c r="K405" s="243"/>
      <c r="L405" s="243"/>
      <c r="M405" s="243"/>
      <c r="N405" s="243"/>
      <c r="O405" s="243"/>
      <c r="P405" s="243"/>
    </row>
    <row r="406" spans="1:16" ht="13.8">
      <c r="A406" s="241"/>
      <c r="B406" s="242"/>
      <c r="C406" s="241"/>
      <c r="D406" s="243"/>
      <c r="E406" s="243"/>
      <c r="F406" s="243"/>
      <c r="G406" s="243"/>
      <c r="H406" s="243"/>
      <c r="I406" s="243"/>
      <c r="J406" s="243"/>
      <c r="K406" s="243"/>
      <c r="L406" s="243"/>
      <c r="M406" s="243"/>
      <c r="N406" s="243"/>
      <c r="O406" s="243"/>
      <c r="P406" s="243"/>
    </row>
    <row r="407" spans="1:16" ht="13.8">
      <c r="A407" s="241"/>
      <c r="B407" s="242"/>
      <c r="C407" s="241"/>
      <c r="D407" s="243"/>
      <c r="E407" s="243"/>
      <c r="F407" s="243"/>
      <c r="G407" s="243"/>
      <c r="H407" s="243"/>
      <c r="I407" s="243"/>
      <c r="J407" s="243"/>
      <c r="K407" s="243"/>
      <c r="L407" s="243"/>
      <c r="M407" s="243"/>
      <c r="N407" s="243"/>
      <c r="O407" s="243"/>
      <c r="P407" s="243"/>
    </row>
    <row r="408" spans="1:16" ht="13.8">
      <c r="A408" s="241"/>
      <c r="B408" s="242"/>
      <c r="C408" s="241"/>
      <c r="D408" s="243"/>
      <c r="E408" s="243"/>
      <c r="F408" s="243"/>
      <c r="G408" s="243"/>
      <c r="H408" s="243"/>
      <c r="I408" s="243"/>
      <c r="J408" s="243"/>
      <c r="K408" s="243"/>
      <c r="L408" s="243"/>
      <c r="M408" s="243"/>
      <c r="N408" s="243"/>
      <c r="O408" s="243"/>
      <c r="P408" s="243"/>
    </row>
    <row r="409" spans="1:16" ht="13.8">
      <c r="A409" s="241"/>
      <c r="B409" s="242"/>
      <c r="C409" s="241"/>
      <c r="D409" s="243"/>
      <c r="E409" s="243"/>
      <c r="F409" s="243"/>
      <c r="G409" s="243"/>
      <c r="H409" s="243"/>
      <c r="I409" s="243"/>
      <c r="J409" s="243"/>
      <c r="K409" s="243"/>
      <c r="L409" s="243"/>
      <c r="M409" s="243"/>
      <c r="N409" s="243"/>
      <c r="O409" s="243"/>
      <c r="P409" s="243"/>
    </row>
    <row r="410" spans="1:16" ht="13.8">
      <c r="A410" s="241"/>
      <c r="B410" s="242"/>
      <c r="C410" s="241"/>
      <c r="D410" s="243"/>
      <c r="E410" s="243"/>
      <c r="F410" s="243"/>
      <c r="G410" s="243"/>
      <c r="H410" s="243"/>
      <c r="I410" s="243"/>
      <c r="J410" s="243"/>
      <c r="K410" s="243"/>
      <c r="L410" s="243"/>
      <c r="M410" s="243"/>
      <c r="N410" s="243"/>
      <c r="O410" s="243"/>
      <c r="P410" s="243"/>
    </row>
    <row r="411" spans="1:16" ht="13.8">
      <c r="A411" s="241"/>
      <c r="B411" s="242"/>
      <c r="C411" s="241"/>
      <c r="D411" s="243"/>
      <c r="E411" s="243"/>
      <c r="F411" s="243"/>
      <c r="G411" s="243"/>
      <c r="H411" s="243"/>
      <c r="I411" s="243"/>
      <c r="J411" s="243"/>
      <c r="K411" s="243"/>
      <c r="L411" s="243"/>
      <c r="M411" s="243"/>
      <c r="N411" s="243"/>
      <c r="O411" s="243"/>
      <c r="P411" s="243"/>
    </row>
    <row r="412" spans="1:16" ht="13.8">
      <c r="A412" s="241"/>
      <c r="B412" s="242"/>
      <c r="C412" s="241"/>
      <c r="D412" s="243"/>
      <c r="E412" s="243"/>
      <c r="F412" s="243"/>
      <c r="G412" s="243"/>
      <c r="H412" s="243"/>
      <c r="I412" s="243"/>
      <c r="J412" s="243"/>
      <c r="K412" s="243"/>
      <c r="L412" s="243"/>
      <c r="M412" s="243"/>
      <c r="N412" s="243"/>
      <c r="O412" s="243"/>
      <c r="P412" s="243"/>
    </row>
    <row r="413" spans="1:16" ht="13.8">
      <c r="A413" s="241"/>
      <c r="B413" s="242"/>
      <c r="C413" s="241"/>
      <c r="D413" s="243"/>
      <c r="E413" s="243"/>
      <c r="F413" s="243"/>
      <c r="G413" s="243"/>
      <c r="H413" s="243"/>
      <c r="I413" s="243"/>
      <c r="J413" s="243"/>
      <c r="K413" s="243"/>
      <c r="L413" s="243"/>
      <c r="M413" s="243"/>
      <c r="N413" s="243"/>
      <c r="O413" s="243"/>
      <c r="P413" s="243"/>
    </row>
    <row r="414" spans="1:16" ht="13.8">
      <c r="A414" s="241"/>
      <c r="B414" s="242"/>
      <c r="C414" s="241"/>
      <c r="D414" s="243"/>
      <c r="E414" s="243"/>
      <c r="F414" s="243"/>
      <c r="G414" s="243"/>
      <c r="H414" s="243"/>
      <c r="I414" s="243"/>
      <c r="J414" s="243"/>
      <c r="K414" s="243"/>
      <c r="L414" s="243"/>
      <c r="M414" s="243"/>
      <c r="N414" s="243"/>
      <c r="O414" s="243"/>
      <c r="P414" s="243"/>
    </row>
    <row r="415" spans="1:16" ht="13.8">
      <c r="A415" s="241"/>
      <c r="B415" s="242"/>
      <c r="C415" s="241"/>
      <c r="D415" s="243"/>
      <c r="E415" s="243"/>
      <c r="F415" s="243"/>
      <c r="G415" s="243"/>
      <c r="H415" s="243"/>
      <c r="I415" s="243"/>
      <c r="J415" s="243"/>
      <c r="K415" s="243"/>
      <c r="L415" s="243"/>
      <c r="M415" s="243"/>
      <c r="N415" s="243"/>
      <c r="O415" s="243"/>
      <c r="P415" s="243"/>
    </row>
    <row r="416" spans="1:16" ht="13.8">
      <c r="A416" s="241"/>
      <c r="B416" s="242"/>
      <c r="C416" s="241"/>
      <c r="D416" s="243"/>
      <c r="E416" s="243"/>
      <c r="F416" s="243"/>
      <c r="G416" s="243"/>
      <c r="H416" s="243"/>
      <c r="I416" s="243"/>
      <c r="J416" s="243"/>
      <c r="K416" s="243"/>
      <c r="L416" s="243"/>
      <c r="M416" s="243"/>
      <c r="N416" s="243"/>
      <c r="O416" s="243"/>
      <c r="P416" s="243"/>
    </row>
    <row r="417" spans="1:16" ht="13.8">
      <c r="A417" s="241"/>
      <c r="B417" s="242"/>
      <c r="C417" s="241"/>
      <c r="D417" s="243"/>
      <c r="E417" s="243"/>
      <c r="F417" s="243"/>
      <c r="G417" s="243"/>
      <c r="H417" s="243"/>
      <c r="I417" s="243"/>
      <c r="J417" s="243"/>
      <c r="K417" s="243"/>
      <c r="L417" s="243"/>
      <c r="M417" s="243"/>
      <c r="N417" s="243"/>
      <c r="O417" s="243"/>
      <c r="P417" s="243"/>
    </row>
    <row r="418" spans="1:16" ht="13.8">
      <c r="A418" s="241"/>
      <c r="B418" s="242"/>
      <c r="C418" s="241"/>
      <c r="D418" s="243"/>
      <c r="E418" s="243"/>
      <c r="F418" s="243"/>
      <c r="G418" s="243"/>
      <c r="H418" s="243"/>
      <c r="I418" s="243"/>
      <c r="J418" s="243"/>
      <c r="K418" s="243"/>
      <c r="L418" s="243"/>
      <c r="M418" s="243"/>
      <c r="N418" s="243"/>
      <c r="O418" s="243"/>
      <c r="P418" s="243"/>
    </row>
    <row r="419" spans="1:16" ht="13.8">
      <c r="A419" s="241"/>
      <c r="B419" s="242"/>
      <c r="C419" s="241"/>
      <c r="D419" s="243"/>
      <c r="E419" s="243"/>
      <c r="F419" s="243"/>
      <c r="G419" s="243"/>
      <c r="H419" s="243"/>
      <c r="I419" s="243"/>
      <c r="J419" s="243"/>
      <c r="K419" s="243"/>
      <c r="L419" s="243"/>
      <c r="M419" s="243"/>
      <c r="N419" s="243"/>
      <c r="O419" s="243"/>
      <c r="P419" s="243"/>
    </row>
    <row r="420" spans="1:16" ht="13.8">
      <c r="A420" s="241"/>
      <c r="B420" s="242"/>
      <c r="C420" s="241"/>
      <c r="D420" s="243"/>
      <c r="E420" s="243"/>
      <c r="F420" s="243"/>
      <c r="G420" s="243"/>
      <c r="H420" s="243"/>
      <c r="I420" s="243"/>
      <c r="J420" s="243"/>
      <c r="K420" s="243"/>
      <c r="L420" s="243"/>
      <c r="M420" s="243"/>
      <c r="N420" s="243"/>
      <c r="O420" s="243"/>
      <c r="P420" s="243"/>
    </row>
    <row r="421" spans="1:16" ht="13.8">
      <c r="A421" s="241"/>
      <c r="B421" s="242"/>
      <c r="C421" s="241"/>
      <c r="D421" s="243"/>
      <c r="E421" s="243"/>
      <c r="F421" s="243"/>
      <c r="G421" s="243"/>
      <c r="H421" s="243"/>
      <c r="I421" s="243"/>
      <c r="J421" s="243"/>
      <c r="K421" s="243"/>
      <c r="L421" s="243"/>
      <c r="M421" s="243"/>
      <c r="N421" s="243"/>
      <c r="O421" s="243"/>
      <c r="P421" s="243"/>
    </row>
    <row r="422" spans="1:16" ht="13.8">
      <c r="A422" s="241"/>
      <c r="B422" s="242"/>
      <c r="C422" s="241"/>
      <c r="D422" s="243"/>
      <c r="E422" s="243"/>
      <c r="F422" s="243"/>
      <c r="G422" s="243"/>
      <c r="H422" s="243"/>
      <c r="I422" s="243"/>
      <c r="J422" s="243"/>
      <c r="K422" s="243"/>
      <c r="L422" s="243"/>
      <c r="M422" s="243"/>
      <c r="N422" s="243"/>
      <c r="O422" s="243"/>
      <c r="P422" s="243"/>
    </row>
    <row r="423" spans="1:16" ht="13.8">
      <c r="A423" s="241"/>
      <c r="B423" s="242"/>
      <c r="C423" s="241"/>
      <c r="D423" s="243"/>
      <c r="E423" s="243"/>
      <c r="F423" s="243"/>
      <c r="G423" s="243"/>
      <c r="H423" s="243"/>
      <c r="I423" s="243"/>
      <c r="J423" s="243"/>
      <c r="K423" s="243"/>
      <c r="L423" s="243"/>
      <c r="M423" s="243"/>
      <c r="N423" s="243"/>
      <c r="O423" s="243"/>
      <c r="P423" s="243"/>
    </row>
    <row r="424" spans="1:16" ht="13.8">
      <c r="A424" s="241"/>
      <c r="B424" s="242"/>
      <c r="C424" s="241"/>
      <c r="D424" s="243"/>
      <c r="E424" s="243"/>
      <c r="F424" s="243"/>
      <c r="G424" s="243"/>
      <c r="H424" s="243"/>
      <c r="I424" s="243"/>
      <c r="J424" s="243"/>
      <c r="K424" s="243"/>
      <c r="L424" s="243"/>
      <c r="M424" s="243"/>
      <c r="N424" s="243"/>
      <c r="O424" s="243"/>
      <c r="P424" s="243"/>
    </row>
    <row r="425" spans="1:16" ht="13.8">
      <c r="A425" s="241"/>
      <c r="B425" s="242"/>
      <c r="C425" s="241"/>
      <c r="D425" s="243"/>
      <c r="E425" s="243"/>
      <c r="F425" s="243"/>
      <c r="G425" s="243"/>
      <c r="H425" s="243"/>
      <c r="I425" s="243"/>
      <c r="J425" s="243"/>
      <c r="K425" s="243"/>
      <c r="L425" s="243"/>
      <c r="M425" s="243"/>
      <c r="N425" s="243"/>
      <c r="O425" s="243"/>
      <c r="P425" s="243"/>
    </row>
    <row r="426" spans="1:16" ht="13.8">
      <c r="A426" s="241"/>
      <c r="B426" s="242"/>
      <c r="C426" s="241"/>
      <c r="D426" s="243"/>
      <c r="E426" s="243"/>
      <c r="F426" s="243"/>
      <c r="G426" s="243"/>
      <c r="H426" s="243"/>
      <c r="I426" s="243"/>
      <c r="J426" s="243"/>
      <c r="K426" s="243"/>
      <c r="L426" s="243"/>
      <c r="M426" s="243"/>
      <c r="N426" s="243"/>
      <c r="O426" s="243"/>
      <c r="P426" s="243"/>
    </row>
    <row r="427" spans="1:16" ht="13.8">
      <c r="A427" s="241"/>
      <c r="B427" s="242"/>
      <c r="C427" s="241"/>
      <c r="D427" s="243"/>
      <c r="E427" s="243"/>
      <c r="F427" s="243"/>
      <c r="G427" s="243"/>
      <c r="H427" s="243"/>
      <c r="I427" s="243"/>
      <c r="J427" s="243"/>
      <c r="K427" s="243"/>
      <c r="L427" s="243"/>
      <c r="M427" s="243"/>
      <c r="N427" s="243"/>
      <c r="O427" s="243"/>
      <c r="P427" s="243"/>
    </row>
    <row r="428" spans="1:16" ht="13.8">
      <c r="A428" s="241"/>
      <c r="B428" s="242"/>
      <c r="C428" s="241"/>
      <c r="D428" s="243"/>
      <c r="E428" s="243"/>
      <c r="F428" s="243"/>
      <c r="G428" s="243"/>
      <c r="H428" s="243"/>
      <c r="I428" s="243"/>
      <c r="J428" s="243"/>
      <c r="K428" s="243"/>
      <c r="L428" s="243"/>
      <c r="M428" s="243"/>
      <c r="N428" s="243"/>
      <c r="O428" s="243"/>
      <c r="P428" s="243"/>
    </row>
    <row r="429" spans="1:16" ht="13.8">
      <c r="A429" s="241"/>
      <c r="B429" s="242"/>
      <c r="C429" s="241"/>
      <c r="D429" s="243"/>
      <c r="E429" s="243"/>
      <c r="F429" s="243"/>
      <c r="G429" s="243"/>
      <c r="H429" s="243"/>
      <c r="I429" s="243"/>
      <c r="J429" s="243"/>
      <c r="K429" s="243"/>
      <c r="L429" s="243"/>
      <c r="M429" s="243"/>
      <c r="N429" s="243"/>
      <c r="O429" s="243"/>
      <c r="P429" s="243"/>
    </row>
    <row r="430" spans="1:16" ht="13.8">
      <c r="A430" s="241"/>
      <c r="B430" s="242"/>
      <c r="C430" s="241"/>
      <c r="D430" s="243"/>
      <c r="E430" s="243"/>
      <c r="F430" s="243"/>
      <c r="G430" s="243"/>
      <c r="H430" s="243"/>
      <c r="I430" s="243"/>
      <c r="J430" s="243"/>
      <c r="K430" s="243"/>
      <c r="L430" s="243"/>
      <c r="M430" s="243"/>
      <c r="N430" s="243"/>
      <c r="O430" s="243"/>
      <c r="P430" s="243"/>
    </row>
    <row r="431" spans="1:16" ht="13.8">
      <c r="A431" s="241"/>
      <c r="B431" s="242"/>
      <c r="C431" s="241"/>
      <c r="D431" s="243"/>
      <c r="E431" s="243"/>
      <c r="F431" s="243"/>
      <c r="G431" s="243"/>
      <c r="H431" s="243"/>
      <c r="I431" s="243"/>
      <c r="J431" s="243"/>
      <c r="K431" s="243"/>
      <c r="L431" s="243"/>
      <c r="M431" s="243"/>
      <c r="N431" s="243"/>
      <c r="O431" s="243"/>
      <c r="P431" s="243"/>
    </row>
    <row r="432" spans="1:16" ht="13.8">
      <c r="A432" s="241"/>
      <c r="B432" s="242"/>
      <c r="C432" s="241"/>
      <c r="D432" s="243"/>
      <c r="E432" s="243"/>
      <c r="F432" s="243"/>
      <c r="G432" s="243"/>
      <c r="H432" s="243"/>
      <c r="I432" s="243"/>
      <c r="J432" s="243"/>
      <c r="K432" s="243"/>
      <c r="L432" s="243"/>
      <c r="M432" s="243"/>
      <c r="N432" s="243"/>
      <c r="O432" s="243"/>
      <c r="P432" s="243"/>
    </row>
    <row r="433" spans="1:16" ht="13.8">
      <c r="A433" s="241"/>
      <c r="B433" s="242"/>
      <c r="C433" s="241"/>
      <c r="D433" s="243"/>
      <c r="E433" s="243"/>
      <c r="F433" s="243"/>
      <c r="G433" s="243"/>
      <c r="H433" s="243"/>
      <c r="I433" s="243"/>
      <c r="J433" s="243"/>
      <c r="K433" s="243"/>
      <c r="L433" s="243"/>
      <c r="M433" s="243"/>
      <c r="N433" s="243"/>
      <c r="O433" s="243"/>
      <c r="P433" s="243"/>
    </row>
    <row r="434" spans="1:16" ht="13.8">
      <c r="A434" s="241"/>
      <c r="B434" s="242"/>
      <c r="C434" s="241"/>
      <c r="D434" s="243"/>
      <c r="E434" s="243"/>
      <c r="F434" s="243"/>
      <c r="G434" s="243"/>
      <c r="H434" s="243"/>
      <c r="I434" s="243"/>
      <c r="J434" s="243"/>
      <c r="K434" s="243"/>
      <c r="L434" s="243"/>
      <c r="M434" s="243"/>
      <c r="N434" s="243"/>
      <c r="O434" s="243"/>
      <c r="P434" s="243"/>
    </row>
    <row r="435" spans="1:16" ht="13.8">
      <c r="A435" s="241"/>
      <c r="B435" s="242"/>
      <c r="C435" s="241"/>
      <c r="D435" s="243"/>
      <c r="E435" s="243"/>
      <c r="F435" s="243"/>
      <c r="G435" s="243"/>
      <c r="H435" s="243"/>
      <c r="I435" s="243"/>
      <c r="J435" s="243"/>
      <c r="K435" s="243"/>
      <c r="L435" s="243"/>
      <c r="M435" s="243"/>
      <c r="N435" s="243"/>
      <c r="O435" s="243"/>
      <c r="P435" s="243"/>
    </row>
    <row r="436" spans="1:16" ht="13.8">
      <c r="A436" s="241"/>
      <c r="B436" s="242"/>
      <c r="C436" s="241"/>
      <c r="D436" s="243"/>
      <c r="E436" s="243"/>
      <c r="F436" s="243"/>
      <c r="G436" s="243"/>
      <c r="H436" s="243"/>
      <c r="I436" s="243"/>
      <c r="J436" s="243"/>
      <c r="K436" s="243"/>
      <c r="L436" s="243"/>
      <c r="M436" s="243"/>
      <c r="N436" s="243"/>
      <c r="O436" s="243"/>
      <c r="P436" s="243"/>
    </row>
    <row r="437" spans="1:16" ht="13.8">
      <c r="A437" s="241"/>
      <c r="B437" s="242"/>
      <c r="C437" s="241"/>
      <c r="D437" s="243"/>
      <c r="E437" s="243"/>
      <c r="F437" s="243"/>
      <c r="G437" s="243"/>
      <c r="H437" s="243"/>
      <c r="I437" s="243"/>
      <c r="J437" s="243"/>
      <c r="K437" s="243"/>
      <c r="L437" s="243"/>
      <c r="M437" s="243"/>
      <c r="N437" s="243"/>
      <c r="O437" s="243"/>
      <c r="P437" s="243"/>
    </row>
    <row r="438" spans="1:16" ht="13.8">
      <c r="A438" s="241"/>
      <c r="B438" s="242"/>
      <c r="C438" s="241"/>
      <c r="D438" s="243"/>
      <c r="E438" s="243"/>
      <c r="F438" s="243"/>
      <c r="G438" s="243"/>
      <c r="H438" s="243"/>
      <c r="I438" s="243"/>
      <c r="J438" s="243"/>
      <c r="K438" s="243"/>
      <c r="L438" s="243"/>
      <c r="M438" s="243"/>
      <c r="N438" s="243"/>
      <c r="O438" s="243"/>
      <c r="P438" s="243"/>
    </row>
    <row r="439" spans="1:16" ht="13.8">
      <c r="A439" s="241"/>
      <c r="B439" s="242"/>
      <c r="C439" s="241"/>
      <c r="D439" s="243"/>
      <c r="E439" s="243"/>
      <c r="F439" s="243"/>
      <c r="G439" s="243"/>
      <c r="H439" s="243"/>
      <c r="I439" s="243"/>
      <c r="J439" s="243"/>
      <c r="K439" s="243"/>
      <c r="L439" s="243"/>
      <c r="M439" s="243"/>
      <c r="N439" s="243"/>
      <c r="O439" s="243"/>
      <c r="P439" s="243"/>
    </row>
    <row r="440" spans="1:16" ht="13.8">
      <c r="A440" s="241"/>
      <c r="B440" s="242"/>
      <c r="C440" s="241"/>
      <c r="D440" s="243"/>
      <c r="E440" s="243"/>
      <c r="F440" s="243"/>
      <c r="G440" s="243"/>
      <c r="H440" s="243"/>
      <c r="I440" s="243"/>
      <c r="J440" s="243"/>
      <c r="K440" s="243"/>
      <c r="L440" s="243"/>
      <c r="M440" s="243"/>
      <c r="N440" s="243"/>
      <c r="O440" s="243"/>
      <c r="P440" s="243"/>
    </row>
    <row r="441" spans="1:16" ht="13.8">
      <c r="A441" s="241"/>
      <c r="B441" s="242"/>
      <c r="C441" s="241"/>
      <c r="D441" s="243"/>
      <c r="E441" s="243"/>
      <c r="F441" s="243"/>
      <c r="G441" s="243"/>
      <c r="H441" s="243"/>
      <c r="I441" s="243"/>
      <c r="J441" s="243"/>
      <c r="K441" s="243"/>
      <c r="L441" s="243"/>
      <c r="M441" s="243"/>
      <c r="N441" s="243"/>
      <c r="O441" s="243"/>
      <c r="P441" s="243"/>
    </row>
    <row r="442" spans="1:16" ht="13.8">
      <c r="A442" s="241"/>
      <c r="B442" s="242"/>
      <c r="C442" s="241"/>
      <c r="D442" s="243"/>
      <c r="E442" s="243"/>
      <c r="F442" s="243"/>
      <c r="G442" s="243"/>
      <c r="H442" s="243"/>
      <c r="I442" s="243"/>
      <c r="J442" s="243"/>
      <c r="K442" s="243"/>
      <c r="L442" s="243"/>
      <c r="M442" s="243"/>
      <c r="N442" s="243"/>
      <c r="O442" s="243"/>
      <c r="P442" s="243"/>
    </row>
    <row r="443" spans="1:16" ht="13.8">
      <c r="A443" s="241"/>
      <c r="B443" s="242"/>
      <c r="C443" s="241"/>
      <c r="D443" s="243"/>
      <c r="E443" s="243"/>
      <c r="F443" s="243"/>
      <c r="G443" s="243"/>
      <c r="H443" s="243"/>
      <c r="I443" s="243"/>
      <c r="J443" s="243"/>
      <c r="K443" s="243"/>
      <c r="L443" s="243"/>
      <c r="M443" s="243"/>
      <c r="N443" s="243"/>
      <c r="O443" s="243"/>
      <c r="P443" s="243"/>
    </row>
    <row r="444" spans="1:16" ht="13.8">
      <c r="A444" s="241"/>
      <c r="B444" s="242"/>
      <c r="C444" s="241"/>
      <c r="D444" s="243"/>
      <c r="E444" s="243"/>
      <c r="F444" s="243"/>
      <c r="G444" s="243"/>
      <c r="H444" s="243"/>
      <c r="I444" s="243"/>
      <c r="J444" s="243"/>
      <c r="K444" s="243"/>
      <c r="L444" s="243"/>
      <c r="M444" s="243"/>
      <c r="N444" s="243"/>
      <c r="O444" s="243"/>
      <c r="P444" s="243"/>
    </row>
    <row r="445" spans="1:16" ht="13.8">
      <c r="A445" s="241"/>
      <c r="B445" s="242"/>
      <c r="C445" s="241"/>
      <c r="D445" s="243"/>
      <c r="E445" s="243"/>
      <c r="F445" s="243"/>
      <c r="G445" s="243"/>
      <c r="H445" s="243"/>
      <c r="I445" s="243"/>
      <c r="J445" s="243"/>
      <c r="K445" s="243"/>
      <c r="L445" s="243"/>
      <c r="M445" s="243"/>
      <c r="N445" s="243"/>
      <c r="O445" s="243"/>
      <c r="P445" s="243"/>
    </row>
    <row r="446" spans="1:16" ht="13.8">
      <c r="A446" s="241"/>
      <c r="B446" s="242"/>
      <c r="C446" s="241"/>
      <c r="D446" s="243"/>
      <c r="E446" s="243"/>
      <c r="F446" s="243"/>
      <c r="G446" s="243"/>
      <c r="H446" s="243"/>
      <c r="I446" s="243"/>
      <c r="J446" s="243"/>
      <c r="K446" s="243"/>
      <c r="L446" s="243"/>
      <c r="M446" s="243"/>
      <c r="N446" s="243"/>
      <c r="O446" s="243"/>
      <c r="P446" s="243"/>
    </row>
    <row r="447" spans="1:16" ht="13.8">
      <c r="A447" s="241"/>
      <c r="B447" s="242"/>
      <c r="C447" s="241"/>
      <c r="D447" s="243"/>
      <c r="E447" s="243"/>
      <c r="F447" s="243"/>
      <c r="G447" s="243"/>
      <c r="H447" s="243"/>
      <c r="I447" s="243"/>
      <c r="J447" s="243"/>
      <c r="K447" s="243"/>
      <c r="L447" s="243"/>
      <c r="M447" s="243"/>
      <c r="N447" s="243"/>
      <c r="O447" s="243"/>
      <c r="P447" s="243"/>
    </row>
    <row r="448" spans="1:16" ht="13.8">
      <c r="A448" s="241"/>
      <c r="B448" s="242"/>
      <c r="C448" s="241"/>
      <c r="D448" s="243"/>
      <c r="E448" s="243"/>
      <c r="F448" s="243"/>
      <c r="G448" s="243"/>
      <c r="H448" s="243"/>
      <c r="I448" s="243"/>
      <c r="J448" s="243"/>
      <c r="K448" s="243"/>
      <c r="L448" s="243"/>
      <c r="M448" s="243"/>
      <c r="N448" s="243"/>
      <c r="O448" s="243"/>
      <c r="P448" s="243"/>
    </row>
    <row r="449" spans="1:16" ht="13.8">
      <c r="A449" s="241"/>
      <c r="B449" s="242"/>
      <c r="C449" s="241"/>
      <c r="D449" s="243"/>
      <c r="E449" s="243"/>
      <c r="F449" s="243"/>
      <c r="G449" s="243"/>
      <c r="H449" s="243"/>
      <c r="I449" s="243"/>
      <c r="J449" s="243"/>
      <c r="K449" s="243"/>
      <c r="L449" s="243"/>
      <c r="M449" s="243"/>
      <c r="N449" s="243"/>
      <c r="O449" s="243"/>
      <c r="P449" s="243"/>
    </row>
    <row r="450" spans="1:16" ht="13.8">
      <c r="A450" s="241"/>
      <c r="B450" s="242"/>
      <c r="C450" s="241"/>
      <c r="D450" s="243"/>
      <c r="E450" s="243"/>
      <c r="F450" s="243"/>
      <c r="G450" s="243"/>
      <c r="H450" s="243"/>
      <c r="I450" s="243"/>
      <c r="J450" s="243"/>
      <c r="K450" s="243"/>
      <c r="L450" s="243"/>
      <c r="M450" s="243"/>
      <c r="N450" s="243"/>
      <c r="O450" s="243"/>
      <c r="P450" s="243"/>
    </row>
    <row r="451" spans="1:16" ht="13.8">
      <c r="A451" s="241"/>
      <c r="B451" s="242"/>
      <c r="C451" s="241"/>
      <c r="D451" s="243"/>
      <c r="E451" s="243"/>
      <c r="F451" s="243"/>
      <c r="G451" s="243"/>
      <c r="H451" s="243"/>
      <c r="I451" s="243"/>
      <c r="J451" s="243"/>
      <c r="K451" s="243"/>
      <c r="L451" s="243"/>
      <c r="M451" s="243"/>
      <c r="N451" s="243"/>
      <c r="O451" s="243"/>
      <c r="P451" s="243"/>
    </row>
    <row r="452" spans="1:16" ht="13.8">
      <c r="A452" s="241"/>
      <c r="B452" s="242"/>
      <c r="C452" s="241"/>
      <c r="D452" s="243"/>
      <c r="E452" s="243"/>
      <c r="F452" s="243"/>
      <c r="G452" s="243"/>
      <c r="H452" s="243"/>
      <c r="I452" s="243"/>
      <c r="J452" s="243"/>
      <c r="K452" s="243"/>
      <c r="L452" s="243"/>
      <c r="M452" s="243"/>
      <c r="N452" s="243"/>
      <c r="O452" s="243"/>
      <c r="P452" s="243"/>
    </row>
    <row r="453" spans="1:16" ht="13.8">
      <c r="A453" s="241"/>
      <c r="B453" s="242"/>
      <c r="C453" s="241"/>
      <c r="D453" s="243"/>
      <c r="E453" s="243"/>
      <c r="F453" s="243"/>
      <c r="G453" s="243"/>
      <c r="H453" s="243"/>
      <c r="I453" s="243"/>
      <c r="J453" s="243"/>
      <c r="K453" s="243"/>
      <c r="L453" s="243"/>
      <c r="M453" s="243"/>
      <c r="N453" s="243"/>
      <c r="O453" s="243"/>
      <c r="P453" s="243"/>
    </row>
    <row r="454" spans="1:16" ht="13.8">
      <c r="A454" s="241"/>
      <c r="B454" s="242"/>
      <c r="C454" s="241"/>
      <c r="D454" s="243"/>
      <c r="E454" s="243"/>
      <c r="F454" s="243"/>
      <c r="G454" s="243"/>
      <c r="H454" s="243"/>
      <c r="I454" s="243"/>
      <c r="J454" s="243"/>
      <c r="K454" s="243"/>
      <c r="L454" s="243"/>
      <c r="M454" s="243"/>
      <c r="N454" s="243"/>
      <c r="O454" s="243"/>
      <c r="P454" s="243"/>
    </row>
    <row r="455" spans="1:16" ht="13.8">
      <c r="A455" s="241"/>
      <c r="B455" s="242"/>
      <c r="C455" s="241"/>
      <c r="D455" s="243"/>
      <c r="E455" s="243"/>
      <c r="F455" s="243"/>
      <c r="G455" s="243"/>
      <c r="H455" s="243"/>
      <c r="I455" s="243"/>
      <c r="J455" s="243"/>
      <c r="K455" s="243"/>
      <c r="L455" s="243"/>
      <c r="M455" s="243"/>
      <c r="N455" s="243"/>
      <c r="O455" s="243"/>
      <c r="P455" s="243"/>
    </row>
    <row r="456" spans="1:16" ht="13.8">
      <c r="A456" s="241"/>
      <c r="B456" s="242"/>
      <c r="C456" s="241"/>
      <c r="D456" s="243"/>
      <c r="E456" s="243"/>
      <c r="F456" s="243"/>
      <c r="G456" s="243"/>
      <c r="H456" s="243"/>
      <c r="I456" s="243"/>
      <c r="J456" s="243"/>
      <c r="K456" s="243"/>
      <c r="L456" s="243"/>
      <c r="M456" s="243"/>
      <c r="N456" s="243"/>
      <c r="O456" s="243"/>
      <c r="P456" s="243"/>
    </row>
    <row r="457" spans="1:16" ht="13.8">
      <c r="A457" s="241"/>
      <c r="B457" s="242"/>
      <c r="C457" s="241"/>
      <c r="D457" s="243"/>
      <c r="E457" s="243"/>
      <c r="F457" s="243"/>
      <c r="G457" s="243"/>
      <c r="H457" s="243"/>
      <c r="I457" s="243"/>
      <c r="J457" s="243"/>
      <c r="K457" s="243"/>
      <c r="L457" s="243"/>
      <c r="M457" s="243"/>
      <c r="N457" s="243"/>
      <c r="O457" s="243"/>
      <c r="P457" s="243"/>
    </row>
    <row r="458" spans="1:16" ht="13.8">
      <c r="A458" s="241"/>
      <c r="B458" s="242"/>
      <c r="C458" s="241"/>
      <c r="D458" s="243"/>
      <c r="E458" s="243"/>
      <c r="F458" s="243"/>
      <c r="G458" s="243"/>
      <c r="H458" s="243"/>
      <c r="I458" s="243"/>
      <c r="J458" s="243"/>
      <c r="K458" s="243"/>
      <c r="L458" s="243"/>
      <c r="M458" s="243"/>
      <c r="N458" s="243"/>
      <c r="O458" s="243"/>
      <c r="P458" s="243"/>
    </row>
    <row r="459" spans="1:16" ht="13.8">
      <c r="A459" s="241"/>
      <c r="B459" s="242"/>
      <c r="C459" s="241"/>
      <c r="D459" s="243"/>
      <c r="E459" s="243"/>
      <c r="F459" s="243"/>
      <c r="G459" s="243"/>
      <c r="H459" s="243"/>
      <c r="I459" s="243"/>
      <c r="J459" s="243"/>
      <c r="K459" s="243"/>
      <c r="L459" s="243"/>
      <c r="M459" s="243"/>
      <c r="N459" s="243"/>
      <c r="O459" s="243"/>
      <c r="P459" s="243"/>
    </row>
    <row r="460" spans="1:16" ht="13.8">
      <c r="A460" s="241"/>
      <c r="B460" s="242"/>
      <c r="C460" s="241"/>
      <c r="D460" s="243"/>
      <c r="E460" s="243"/>
      <c r="F460" s="243"/>
      <c r="G460" s="243"/>
      <c r="H460" s="243"/>
      <c r="I460" s="243"/>
      <c r="J460" s="243"/>
      <c r="K460" s="243"/>
      <c r="L460" s="243"/>
      <c r="M460" s="243"/>
      <c r="N460" s="243"/>
      <c r="O460" s="243"/>
      <c r="P460" s="243"/>
    </row>
    <row r="461" spans="1:16" ht="13.8">
      <c r="A461" s="241"/>
      <c r="B461" s="242"/>
      <c r="C461" s="241"/>
      <c r="D461" s="243"/>
      <c r="E461" s="243"/>
      <c r="F461" s="243"/>
      <c r="G461" s="243"/>
      <c r="H461" s="243"/>
      <c r="I461" s="243"/>
      <c r="J461" s="243"/>
      <c r="K461" s="243"/>
      <c r="L461" s="243"/>
      <c r="M461" s="243"/>
      <c r="N461" s="243"/>
      <c r="O461" s="243"/>
      <c r="P461" s="243"/>
    </row>
    <row r="462" spans="1:16" ht="13.8">
      <c r="A462" s="241"/>
      <c r="B462" s="242"/>
      <c r="C462" s="241"/>
      <c r="D462" s="243"/>
      <c r="E462" s="243"/>
      <c r="F462" s="243"/>
      <c r="G462" s="243"/>
      <c r="H462" s="243"/>
      <c r="I462" s="243"/>
      <c r="J462" s="243"/>
      <c r="K462" s="243"/>
      <c r="L462" s="243"/>
      <c r="M462" s="243"/>
      <c r="N462" s="243"/>
      <c r="O462" s="243"/>
      <c r="P462" s="243"/>
    </row>
    <row r="463" spans="1:16" ht="13.8">
      <c r="A463" s="241"/>
      <c r="B463" s="242"/>
      <c r="C463" s="241"/>
      <c r="D463" s="243"/>
      <c r="E463" s="243"/>
      <c r="F463" s="243"/>
      <c r="G463" s="243"/>
      <c r="H463" s="243"/>
      <c r="I463" s="243"/>
      <c r="J463" s="243"/>
      <c r="K463" s="243"/>
      <c r="L463" s="243"/>
      <c r="M463" s="243"/>
      <c r="N463" s="243"/>
      <c r="O463" s="243"/>
      <c r="P463" s="243"/>
    </row>
    <row r="464" spans="1:16" ht="13.8">
      <c r="A464" s="241"/>
      <c r="B464" s="242"/>
      <c r="C464" s="241"/>
      <c r="D464" s="243"/>
      <c r="E464" s="243"/>
      <c r="F464" s="243"/>
      <c r="G464" s="243"/>
      <c r="H464" s="243"/>
      <c r="I464" s="243"/>
      <c r="J464" s="243"/>
      <c r="K464" s="243"/>
      <c r="L464" s="243"/>
      <c r="M464" s="243"/>
      <c r="N464" s="243"/>
      <c r="O464" s="243"/>
      <c r="P464" s="243"/>
    </row>
    <row r="465" spans="1:16" ht="13.8">
      <c r="A465" s="241"/>
      <c r="B465" s="242"/>
      <c r="C465" s="241"/>
      <c r="D465" s="243"/>
      <c r="E465" s="243"/>
      <c r="F465" s="243"/>
      <c r="G465" s="243"/>
      <c r="H465" s="243"/>
      <c r="I465" s="243"/>
      <c r="J465" s="243"/>
      <c r="K465" s="243"/>
      <c r="L465" s="243"/>
      <c r="M465" s="243"/>
      <c r="N465" s="243"/>
      <c r="O465" s="243"/>
      <c r="P465" s="243"/>
    </row>
    <row r="466" spans="1:16" ht="13.8">
      <c r="A466" s="241"/>
      <c r="B466" s="242"/>
      <c r="C466" s="241"/>
      <c r="D466" s="243"/>
      <c r="E466" s="243"/>
      <c r="F466" s="243"/>
      <c r="G466" s="243"/>
      <c r="H466" s="243"/>
      <c r="I466" s="243"/>
      <c r="J466" s="243"/>
      <c r="K466" s="243"/>
      <c r="L466" s="243"/>
      <c r="M466" s="243"/>
      <c r="N466" s="243"/>
      <c r="O466" s="243"/>
      <c r="P466" s="243"/>
    </row>
    <row r="467" spans="1:16" ht="13.8">
      <c r="A467" s="241"/>
      <c r="B467" s="242"/>
      <c r="C467" s="241"/>
      <c r="D467" s="243"/>
      <c r="E467" s="243"/>
      <c r="F467" s="243"/>
      <c r="G467" s="243"/>
      <c r="H467" s="243"/>
      <c r="I467" s="243"/>
      <c r="J467" s="243"/>
      <c r="K467" s="243"/>
      <c r="L467" s="243"/>
      <c r="M467" s="243"/>
      <c r="N467" s="243"/>
      <c r="O467" s="243"/>
      <c r="P467" s="243"/>
    </row>
    <row r="468" spans="1:16" ht="13.8">
      <c r="A468" s="241"/>
      <c r="B468" s="242"/>
      <c r="C468" s="241"/>
      <c r="D468" s="243"/>
      <c r="E468" s="243"/>
      <c r="F468" s="243"/>
      <c r="G468" s="243"/>
      <c r="H468" s="243"/>
      <c r="I468" s="243"/>
      <c r="J468" s="243"/>
      <c r="K468" s="243"/>
      <c r="L468" s="243"/>
      <c r="M468" s="243"/>
      <c r="N468" s="243"/>
      <c r="O468" s="243"/>
      <c r="P468" s="243"/>
    </row>
    <row r="469" spans="1:16" ht="13.8">
      <c r="A469" s="241"/>
      <c r="B469" s="242"/>
      <c r="C469" s="241"/>
      <c r="D469" s="243"/>
      <c r="E469" s="243"/>
      <c r="F469" s="243"/>
      <c r="G469" s="243"/>
      <c r="H469" s="243"/>
      <c r="I469" s="243"/>
      <c r="J469" s="243"/>
      <c r="K469" s="243"/>
      <c r="L469" s="243"/>
      <c r="M469" s="243"/>
      <c r="N469" s="243"/>
      <c r="O469" s="243"/>
      <c r="P469" s="243"/>
    </row>
    <row r="470" spans="1:16" ht="13.8">
      <c r="A470" s="241"/>
      <c r="B470" s="242"/>
      <c r="C470" s="241"/>
      <c r="D470" s="243"/>
      <c r="E470" s="243"/>
      <c r="F470" s="243"/>
      <c r="G470" s="243"/>
      <c r="H470" s="243"/>
      <c r="I470" s="243"/>
      <c r="J470" s="243"/>
      <c r="K470" s="243"/>
      <c r="L470" s="243"/>
      <c r="M470" s="243"/>
      <c r="N470" s="243"/>
      <c r="O470" s="243"/>
      <c r="P470" s="243"/>
    </row>
    <row r="471" spans="1:16" ht="13.8">
      <c r="A471" s="241"/>
      <c r="B471" s="242"/>
      <c r="C471" s="241"/>
      <c r="D471" s="243"/>
      <c r="E471" s="243"/>
      <c r="F471" s="243"/>
      <c r="G471" s="243"/>
      <c r="H471" s="243"/>
      <c r="I471" s="243"/>
      <c r="J471" s="243"/>
      <c r="K471" s="243"/>
      <c r="L471" s="243"/>
      <c r="M471" s="243"/>
      <c r="N471" s="243"/>
      <c r="O471" s="243"/>
      <c r="P471" s="243"/>
    </row>
    <row r="472" spans="1:16" ht="13.8">
      <c r="A472" s="241"/>
      <c r="B472" s="242"/>
      <c r="C472" s="241"/>
      <c r="D472" s="243"/>
      <c r="E472" s="243"/>
      <c r="F472" s="243"/>
      <c r="G472" s="243"/>
      <c r="H472" s="243"/>
      <c r="I472" s="243"/>
      <c r="J472" s="243"/>
      <c r="K472" s="243"/>
      <c r="L472" s="243"/>
      <c r="M472" s="243"/>
      <c r="N472" s="243"/>
      <c r="O472" s="243"/>
      <c r="P472" s="243"/>
    </row>
    <row r="473" spans="1:16" ht="13.8">
      <c r="A473" s="241"/>
      <c r="B473" s="242"/>
      <c r="C473" s="241"/>
      <c r="D473" s="243"/>
      <c r="E473" s="243"/>
      <c r="F473" s="243"/>
      <c r="G473" s="243"/>
      <c r="H473" s="243"/>
      <c r="I473" s="243"/>
      <c r="J473" s="243"/>
      <c r="K473" s="243"/>
      <c r="L473" s="243"/>
      <c r="M473" s="243"/>
      <c r="N473" s="243"/>
      <c r="O473" s="243"/>
      <c r="P473" s="243"/>
    </row>
    <row r="474" spans="1:16" ht="13.8">
      <c r="A474" s="241"/>
      <c r="B474" s="242"/>
      <c r="C474" s="241"/>
      <c r="D474" s="243"/>
      <c r="E474" s="243"/>
      <c r="F474" s="243"/>
      <c r="G474" s="243"/>
      <c r="H474" s="243"/>
      <c r="I474" s="243"/>
      <c r="J474" s="243"/>
      <c r="K474" s="243"/>
      <c r="L474" s="243"/>
      <c r="M474" s="243"/>
      <c r="N474" s="243"/>
      <c r="O474" s="243"/>
      <c r="P474" s="243"/>
    </row>
    <row r="475" spans="1:16" ht="13.8">
      <c r="A475" s="241"/>
      <c r="B475" s="242"/>
      <c r="C475" s="241"/>
      <c r="D475" s="243"/>
      <c r="E475" s="243"/>
      <c r="F475" s="243"/>
      <c r="G475" s="243"/>
      <c r="H475" s="243"/>
      <c r="I475" s="243"/>
      <c r="J475" s="243"/>
      <c r="K475" s="243"/>
      <c r="L475" s="243"/>
      <c r="M475" s="243"/>
      <c r="N475" s="243"/>
      <c r="O475" s="243"/>
      <c r="P475" s="243"/>
    </row>
    <row r="476" spans="1:16" ht="13.8">
      <c r="A476" s="241"/>
      <c r="B476" s="242"/>
      <c r="C476" s="241"/>
      <c r="D476" s="243"/>
      <c r="E476" s="243"/>
      <c r="F476" s="243"/>
      <c r="G476" s="243"/>
      <c r="H476" s="243"/>
      <c r="I476" s="243"/>
      <c r="J476" s="243"/>
      <c r="K476" s="243"/>
      <c r="L476" s="243"/>
      <c r="M476" s="243"/>
      <c r="N476" s="243"/>
      <c r="O476" s="243"/>
      <c r="P476" s="243"/>
    </row>
    <row r="477" spans="1:16" ht="13.8">
      <c r="A477" s="241"/>
      <c r="B477" s="242"/>
      <c r="C477" s="241"/>
      <c r="D477" s="243"/>
      <c r="E477" s="243"/>
      <c r="F477" s="243"/>
      <c r="G477" s="243"/>
      <c r="H477" s="243"/>
      <c r="I477" s="243"/>
      <c r="J477" s="243"/>
      <c r="K477" s="243"/>
      <c r="L477" s="243"/>
      <c r="M477" s="243"/>
      <c r="N477" s="243"/>
      <c r="O477" s="243"/>
      <c r="P477" s="243"/>
    </row>
    <row r="478" spans="1:16" ht="13.8">
      <c r="A478" s="241"/>
      <c r="B478" s="242"/>
      <c r="C478" s="241"/>
      <c r="D478" s="243"/>
      <c r="E478" s="243"/>
      <c r="F478" s="243"/>
      <c r="G478" s="243"/>
      <c r="H478" s="243"/>
      <c r="I478" s="243"/>
      <c r="J478" s="243"/>
      <c r="K478" s="243"/>
      <c r="L478" s="243"/>
      <c r="M478" s="243"/>
      <c r="N478" s="243"/>
      <c r="O478" s="243"/>
      <c r="P478" s="243"/>
    </row>
    <row r="479" spans="1:16" ht="13.8">
      <c r="A479" s="241"/>
      <c r="B479" s="242"/>
      <c r="C479" s="241"/>
      <c r="D479" s="243"/>
      <c r="E479" s="243"/>
      <c r="F479" s="243"/>
      <c r="G479" s="243"/>
      <c r="H479" s="243"/>
      <c r="I479" s="243"/>
      <c r="J479" s="243"/>
      <c r="K479" s="243"/>
      <c r="L479" s="243"/>
      <c r="M479" s="243"/>
      <c r="N479" s="243"/>
      <c r="O479" s="243"/>
      <c r="P479" s="243"/>
    </row>
    <row r="480" spans="1:16" ht="13.8">
      <c r="A480" s="241"/>
      <c r="B480" s="242"/>
      <c r="C480" s="241"/>
      <c r="D480" s="243"/>
      <c r="E480" s="243"/>
      <c r="F480" s="243"/>
      <c r="G480" s="243"/>
      <c r="H480" s="243"/>
      <c r="I480" s="243"/>
      <c r="J480" s="243"/>
      <c r="K480" s="243"/>
      <c r="L480" s="243"/>
      <c r="M480" s="243"/>
      <c r="N480" s="243"/>
      <c r="O480" s="243"/>
      <c r="P480" s="243"/>
    </row>
    <row r="481" spans="1:16" ht="13.8">
      <c r="A481" s="241"/>
      <c r="B481" s="242"/>
      <c r="C481" s="241"/>
      <c r="D481" s="243"/>
      <c r="E481" s="243"/>
      <c r="F481" s="243"/>
      <c r="G481" s="243"/>
      <c r="H481" s="243"/>
      <c r="I481" s="243"/>
      <c r="J481" s="243"/>
      <c r="K481" s="243"/>
      <c r="L481" s="243"/>
      <c r="M481" s="243"/>
      <c r="N481" s="243"/>
      <c r="O481" s="243"/>
      <c r="P481" s="243"/>
    </row>
    <row r="482" spans="1:16" ht="13.8">
      <c r="A482" s="241"/>
      <c r="B482" s="242"/>
      <c r="C482" s="241"/>
      <c r="D482" s="243"/>
      <c r="E482" s="243"/>
      <c r="F482" s="243"/>
      <c r="G482" s="243"/>
      <c r="H482" s="243"/>
      <c r="I482" s="243"/>
      <c r="J482" s="243"/>
      <c r="K482" s="243"/>
      <c r="L482" s="243"/>
      <c r="M482" s="243"/>
      <c r="N482" s="243"/>
      <c r="O482" s="243"/>
      <c r="P482" s="243"/>
    </row>
    <row r="483" spans="1:16" ht="13.8">
      <c r="A483" s="241"/>
      <c r="B483" s="242"/>
      <c r="C483" s="241"/>
      <c r="D483" s="243"/>
      <c r="E483" s="243"/>
      <c r="F483" s="243"/>
      <c r="G483" s="243"/>
      <c r="H483" s="243"/>
      <c r="I483" s="243"/>
      <c r="J483" s="243"/>
      <c r="K483" s="243"/>
      <c r="L483" s="243"/>
      <c r="M483" s="243"/>
      <c r="N483" s="243"/>
      <c r="O483" s="243"/>
      <c r="P483" s="243"/>
    </row>
    <row r="484" spans="1:16" ht="13.8">
      <c r="A484" s="241"/>
      <c r="B484" s="242"/>
      <c r="C484" s="241"/>
      <c r="D484" s="243"/>
      <c r="E484" s="243"/>
      <c r="F484" s="243"/>
      <c r="G484" s="243"/>
      <c r="H484" s="243"/>
      <c r="I484" s="243"/>
      <c r="J484" s="243"/>
      <c r="K484" s="243"/>
      <c r="L484" s="243"/>
      <c r="M484" s="243"/>
      <c r="N484" s="243"/>
      <c r="O484" s="243"/>
      <c r="P484" s="243"/>
    </row>
    <row r="485" spans="1:16" ht="13.8">
      <c r="A485" s="241"/>
      <c r="B485" s="242"/>
      <c r="C485" s="241"/>
      <c r="D485" s="243"/>
      <c r="E485" s="243"/>
      <c r="F485" s="243"/>
      <c r="G485" s="243"/>
      <c r="H485" s="243"/>
      <c r="I485" s="243"/>
      <c r="J485" s="243"/>
      <c r="K485" s="243"/>
      <c r="L485" s="243"/>
      <c r="M485" s="243"/>
      <c r="N485" s="243"/>
      <c r="O485" s="243"/>
      <c r="P485" s="243"/>
    </row>
    <row r="486" spans="1:16" ht="13.8">
      <c r="A486" s="241"/>
      <c r="B486" s="242"/>
      <c r="C486" s="241"/>
      <c r="D486" s="243"/>
      <c r="E486" s="243"/>
      <c r="F486" s="243"/>
      <c r="G486" s="243"/>
      <c r="H486" s="243"/>
      <c r="I486" s="243"/>
      <c r="J486" s="243"/>
      <c r="K486" s="243"/>
      <c r="L486" s="243"/>
      <c r="M486" s="243"/>
      <c r="N486" s="243"/>
      <c r="O486" s="243"/>
      <c r="P486" s="243"/>
    </row>
    <row r="487" spans="1:16" ht="13.8">
      <c r="A487" s="241"/>
      <c r="B487" s="242"/>
      <c r="C487" s="241"/>
      <c r="D487" s="243"/>
      <c r="E487" s="243"/>
      <c r="F487" s="243"/>
      <c r="G487" s="243"/>
      <c r="H487" s="243"/>
      <c r="I487" s="243"/>
      <c r="J487" s="243"/>
      <c r="K487" s="243"/>
      <c r="L487" s="243"/>
      <c r="M487" s="243"/>
      <c r="N487" s="243"/>
      <c r="O487" s="243"/>
      <c r="P487" s="243"/>
    </row>
    <row r="488" spans="1:16" ht="13.8">
      <c r="A488" s="241"/>
      <c r="B488" s="242"/>
      <c r="C488" s="241"/>
      <c r="D488" s="243"/>
      <c r="E488" s="243"/>
      <c r="F488" s="243"/>
      <c r="G488" s="243"/>
      <c r="H488" s="243"/>
      <c r="I488" s="243"/>
      <c r="J488" s="243"/>
      <c r="K488" s="243"/>
      <c r="L488" s="243"/>
      <c r="M488" s="243"/>
      <c r="N488" s="243"/>
      <c r="O488" s="243"/>
      <c r="P488" s="243"/>
    </row>
    <row r="489" spans="1:16" ht="13.8">
      <c r="A489" s="241"/>
      <c r="B489" s="242"/>
      <c r="C489" s="241"/>
      <c r="D489" s="243"/>
      <c r="E489" s="243"/>
      <c r="F489" s="243"/>
      <c r="G489" s="243"/>
      <c r="H489" s="243"/>
      <c r="I489" s="243"/>
      <c r="J489" s="243"/>
      <c r="K489" s="243"/>
      <c r="L489" s="243"/>
      <c r="M489" s="243"/>
      <c r="N489" s="243"/>
      <c r="O489" s="243"/>
      <c r="P489" s="243"/>
    </row>
    <row r="490" spans="1:16" ht="13.8">
      <c r="A490" s="241"/>
      <c r="B490" s="242"/>
      <c r="C490" s="241"/>
      <c r="D490" s="243"/>
      <c r="E490" s="243"/>
      <c r="F490" s="243"/>
      <c r="G490" s="243"/>
      <c r="H490" s="243"/>
      <c r="I490" s="243"/>
      <c r="J490" s="243"/>
      <c r="K490" s="243"/>
      <c r="L490" s="243"/>
      <c r="M490" s="243"/>
      <c r="N490" s="243"/>
      <c r="O490" s="243"/>
      <c r="P490" s="243"/>
    </row>
    <row r="491" spans="1:16" ht="13.8">
      <c r="A491" s="241"/>
      <c r="B491" s="242"/>
      <c r="C491" s="241"/>
      <c r="D491" s="243"/>
      <c r="E491" s="243"/>
      <c r="F491" s="243"/>
      <c r="G491" s="243"/>
      <c r="H491" s="243"/>
      <c r="I491" s="243"/>
      <c r="J491" s="243"/>
      <c r="K491" s="243"/>
      <c r="L491" s="243"/>
      <c r="M491" s="243"/>
      <c r="N491" s="243"/>
      <c r="O491" s="243"/>
      <c r="P491" s="243"/>
    </row>
    <row r="492" spans="1:16" ht="13.8">
      <c r="A492" s="241"/>
      <c r="B492" s="242"/>
      <c r="C492" s="241"/>
      <c r="D492" s="243"/>
      <c r="E492" s="243"/>
      <c r="F492" s="243"/>
      <c r="G492" s="243"/>
      <c r="H492" s="243"/>
      <c r="I492" s="243"/>
      <c r="J492" s="243"/>
      <c r="K492" s="243"/>
      <c r="L492" s="243"/>
      <c r="M492" s="243"/>
      <c r="N492" s="243"/>
      <c r="O492" s="243"/>
      <c r="P492" s="243"/>
    </row>
    <row r="493" spans="1:16" ht="13.8">
      <c r="A493" s="241"/>
      <c r="B493" s="242"/>
      <c r="C493" s="241"/>
      <c r="D493" s="243"/>
      <c r="E493" s="243"/>
      <c r="F493" s="243"/>
      <c r="G493" s="243"/>
      <c r="H493" s="243"/>
      <c r="I493" s="243"/>
      <c r="J493" s="243"/>
      <c r="K493" s="243"/>
      <c r="L493" s="243"/>
      <c r="M493" s="243"/>
      <c r="N493" s="243"/>
      <c r="O493" s="243"/>
      <c r="P493" s="243"/>
    </row>
    <row r="494" spans="1:16" ht="13.8">
      <c r="A494" s="241"/>
      <c r="B494" s="242"/>
      <c r="C494" s="241"/>
      <c r="D494" s="243"/>
      <c r="E494" s="243"/>
      <c r="F494" s="243"/>
      <c r="G494" s="243"/>
      <c r="H494" s="243"/>
      <c r="I494" s="243"/>
      <c r="J494" s="243"/>
      <c r="K494" s="243"/>
      <c r="L494" s="243"/>
      <c r="M494" s="243"/>
      <c r="N494" s="243"/>
      <c r="O494" s="243"/>
      <c r="P494" s="243"/>
    </row>
    <row r="495" spans="1:16" ht="13.8">
      <c r="A495" s="241"/>
      <c r="B495" s="242"/>
      <c r="C495" s="241"/>
      <c r="D495" s="243"/>
      <c r="E495" s="243"/>
      <c r="F495" s="243"/>
      <c r="G495" s="243"/>
      <c r="H495" s="243"/>
      <c r="I495" s="243"/>
      <c r="J495" s="243"/>
      <c r="K495" s="243"/>
      <c r="L495" s="243"/>
      <c r="M495" s="243"/>
      <c r="N495" s="243"/>
      <c r="O495" s="243"/>
      <c r="P495" s="243"/>
    </row>
    <row r="496" spans="1:16" ht="13.8">
      <c r="A496" s="241"/>
      <c r="B496" s="242"/>
      <c r="C496" s="241"/>
      <c r="D496" s="243"/>
      <c r="E496" s="243"/>
      <c r="F496" s="243"/>
      <c r="G496" s="243"/>
      <c r="H496" s="243"/>
      <c r="I496" s="243"/>
      <c r="J496" s="243"/>
      <c r="K496" s="243"/>
      <c r="L496" s="243"/>
      <c r="M496" s="243"/>
      <c r="N496" s="243"/>
      <c r="O496" s="243"/>
      <c r="P496" s="243"/>
    </row>
    <row r="497" spans="1:16" ht="13.8">
      <c r="A497" s="241"/>
      <c r="B497" s="242"/>
      <c r="C497" s="241"/>
      <c r="D497" s="243"/>
      <c r="E497" s="243"/>
      <c r="F497" s="243"/>
      <c r="G497" s="243"/>
      <c r="H497" s="243"/>
      <c r="I497" s="243"/>
      <c r="J497" s="243"/>
      <c r="K497" s="243"/>
      <c r="L497" s="243"/>
      <c r="M497" s="243"/>
      <c r="N497" s="243"/>
      <c r="O497" s="243"/>
      <c r="P497" s="243"/>
    </row>
    <row r="498" spans="1:16" ht="13.8">
      <c r="A498" s="241"/>
      <c r="B498" s="242"/>
      <c r="C498" s="241"/>
      <c r="D498" s="243"/>
      <c r="E498" s="243"/>
      <c r="F498" s="243"/>
      <c r="G498" s="243"/>
      <c r="H498" s="243"/>
      <c r="I498" s="243"/>
      <c r="J498" s="243"/>
      <c r="K498" s="243"/>
      <c r="L498" s="243"/>
      <c r="M498" s="243"/>
      <c r="N498" s="243"/>
      <c r="O498" s="243"/>
      <c r="P498" s="243"/>
    </row>
    <row r="499" spans="1:16" ht="13.8">
      <c r="A499" s="241"/>
      <c r="B499" s="242"/>
      <c r="C499" s="241"/>
      <c r="D499" s="243"/>
      <c r="E499" s="243"/>
      <c r="F499" s="243"/>
      <c r="G499" s="243"/>
      <c r="H499" s="243"/>
      <c r="I499" s="243"/>
      <c r="J499" s="243"/>
      <c r="K499" s="243"/>
      <c r="L499" s="243"/>
      <c r="M499" s="243"/>
      <c r="N499" s="243"/>
      <c r="O499" s="243"/>
      <c r="P499" s="243"/>
    </row>
    <row r="500" spans="1:16" ht="13.8">
      <c r="A500" s="241"/>
      <c r="B500" s="242"/>
      <c r="C500" s="241"/>
      <c r="D500" s="243"/>
      <c r="E500" s="243"/>
      <c r="F500" s="243"/>
      <c r="G500" s="243"/>
      <c r="H500" s="243"/>
      <c r="I500" s="243"/>
      <c r="J500" s="243"/>
      <c r="K500" s="243"/>
      <c r="L500" s="243"/>
      <c r="M500" s="243"/>
      <c r="N500" s="243"/>
      <c r="O500" s="243"/>
      <c r="P500" s="243"/>
    </row>
    <row r="501" spans="1:16" ht="13.8">
      <c r="A501" s="241"/>
      <c r="B501" s="242"/>
      <c r="C501" s="241"/>
      <c r="D501" s="243"/>
      <c r="E501" s="243"/>
      <c r="F501" s="243"/>
      <c r="G501" s="243"/>
      <c r="H501" s="243"/>
      <c r="I501" s="243"/>
      <c r="J501" s="243"/>
      <c r="K501" s="243"/>
      <c r="L501" s="243"/>
      <c r="M501" s="243"/>
      <c r="N501" s="243"/>
      <c r="O501" s="243"/>
      <c r="P501" s="243"/>
    </row>
    <row r="502" spans="1:16" ht="13.8">
      <c r="A502" s="241"/>
      <c r="B502" s="242"/>
      <c r="C502" s="241"/>
      <c r="D502" s="243"/>
      <c r="E502" s="243"/>
      <c r="F502" s="243"/>
      <c r="G502" s="243"/>
      <c r="H502" s="243"/>
      <c r="I502" s="243"/>
      <c r="J502" s="243"/>
      <c r="K502" s="243"/>
      <c r="L502" s="243"/>
      <c r="M502" s="243"/>
      <c r="N502" s="243"/>
      <c r="O502" s="243"/>
      <c r="P502" s="243"/>
    </row>
    <row r="503" spans="1:16" ht="13.8">
      <c r="A503" s="241"/>
      <c r="B503" s="242"/>
      <c r="C503" s="241"/>
      <c r="D503" s="243"/>
      <c r="E503" s="243"/>
      <c r="F503" s="243"/>
      <c r="G503" s="243"/>
      <c r="H503" s="243"/>
      <c r="I503" s="243"/>
      <c r="J503" s="243"/>
      <c r="K503" s="243"/>
      <c r="L503" s="243"/>
      <c r="M503" s="243"/>
      <c r="N503" s="243"/>
      <c r="O503" s="243"/>
      <c r="P503" s="243"/>
    </row>
    <row r="504" spans="1:16" ht="13.8">
      <c r="A504" s="241"/>
      <c r="B504" s="242"/>
      <c r="C504" s="241"/>
      <c r="D504" s="243"/>
      <c r="E504" s="243"/>
      <c r="F504" s="243"/>
      <c r="G504" s="243"/>
      <c r="H504" s="243"/>
      <c r="I504" s="243"/>
      <c r="J504" s="243"/>
      <c r="K504" s="243"/>
      <c r="L504" s="243"/>
      <c r="M504" s="243"/>
      <c r="N504" s="243"/>
      <c r="O504" s="243"/>
      <c r="P504" s="243"/>
    </row>
    <row r="505" spans="1:16" ht="13.8">
      <c r="A505" s="241"/>
      <c r="B505" s="242"/>
      <c r="C505" s="241"/>
      <c r="D505" s="243"/>
      <c r="E505" s="243"/>
      <c r="F505" s="243"/>
      <c r="G505" s="243"/>
      <c r="H505" s="243"/>
      <c r="I505" s="243"/>
      <c r="J505" s="243"/>
      <c r="K505" s="243"/>
      <c r="L505" s="243"/>
      <c r="M505" s="243"/>
      <c r="N505" s="243"/>
      <c r="O505" s="243"/>
      <c r="P505" s="243"/>
    </row>
    <row r="506" spans="1:16" ht="13.8">
      <c r="A506" s="241"/>
      <c r="B506" s="242"/>
      <c r="C506" s="241"/>
      <c r="D506" s="243"/>
      <c r="E506" s="243"/>
      <c r="F506" s="243"/>
      <c r="G506" s="243"/>
      <c r="H506" s="243"/>
      <c r="I506" s="243"/>
      <c r="J506" s="243"/>
      <c r="K506" s="243"/>
      <c r="L506" s="243"/>
      <c r="M506" s="243"/>
      <c r="N506" s="243"/>
      <c r="O506" s="243"/>
      <c r="P506" s="243"/>
    </row>
    <row r="507" spans="1:16" ht="13.8">
      <c r="A507" s="241"/>
      <c r="B507" s="242"/>
      <c r="C507" s="241"/>
      <c r="D507" s="243"/>
      <c r="E507" s="243"/>
      <c r="F507" s="243"/>
      <c r="G507" s="243"/>
      <c r="H507" s="243"/>
      <c r="I507" s="243"/>
      <c r="J507" s="243"/>
      <c r="K507" s="243"/>
      <c r="L507" s="243"/>
      <c r="M507" s="243"/>
      <c r="N507" s="243"/>
      <c r="O507" s="243"/>
      <c r="P507" s="243"/>
    </row>
    <row r="508" spans="1:16" ht="13.8">
      <c r="A508" s="241"/>
      <c r="B508" s="242"/>
      <c r="C508" s="241"/>
      <c r="D508" s="243"/>
      <c r="E508" s="243"/>
      <c r="F508" s="243"/>
      <c r="G508" s="243"/>
      <c r="H508" s="243"/>
      <c r="I508" s="243"/>
      <c r="J508" s="243"/>
      <c r="K508" s="243"/>
      <c r="L508" s="243"/>
      <c r="M508" s="243"/>
      <c r="N508" s="243"/>
      <c r="O508" s="243"/>
      <c r="P508" s="243"/>
    </row>
    <row r="509" spans="1:16" ht="13.8">
      <c r="A509" s="241"/>
      <c r="B509" s="242"/>
      <c r="C509" s="241"/>
      <c r="D509" s="243"/>
      <c r="E509" s="243"/>
      <c r="F509" s="243"/>
      <c r="G509" s="243"/>
      <c r="H509" s="243"/>
      <c r="I509" s="243"/>
      <c r="J509" s="243"/>
      <c r="K509" s="243"/>
      <c r="L509" s="243"/>
      <c r="M509" s="243"/>
      <c r="N509" s="243"/>
      <c r="O509" s="243"/>
      <c r="P509" s="243"/>
    </row>
    <row r="510" spans="1:16" ht="13.8">
      <c r="A510" s="241"/>
      <c r="B510" s="242"/>
      <c r="C510" s="241"/>
      <c r="D510" s="243"/>
      <c r="E510" s="243"/>
      <c r="F510" s="243"/>
      <c r="G510" s="243"/>
      <c r="H510" s="243"/>
      <c r="I510" s="243"/>
      <c r="J510" s="243"/>
      <c r="K510" s="243"/>
      <c r="L510" s="243"/>
      <c r="M510" s="243"/>
      <c r="N510" s="243"/>
      <c r="O510" s="243"/>
      <c r="P510" s="243"/>
    </row>
    <row r="511" spans="1:16" ht="13.8">
      <c r="A511" s="241"/>
      <c r="B511" s="242"/>
      <c r="C511" s="241"/>
      <c r="D511" s="243"/>
      <c r="E511" s="243"/>
      <c r="F511" s="243"/>
      <c r="G511" s="243"/>
      <c r="H511" s="243"/>
      <c r="I511" s="243"/>
      <c r="J511" s="243"/>
      <c r="K511" s="243"/>
      <c r="L511" s="243"/>
      <c r="M511" s="243"/>
      <c r="N511" s="243"/>
      <c r="O511" s="243"/>
      <c r="P511" s="243"/>
    </row>
    <row r="512" spans="1:16" ht="13.8">
      <c r="A512" s="241"/>
      <c r="B512" s="242"/>
      <c r="C512" s="241"/>
      <c r="D512" s="243"/>
      <c r="E512" s="243"/>
      <c r="F512" s="243"/>
      <c r="G512" s="243"/>
      <c r="H512" s="243"/>
      <c r="I512" s="243"/>
      <c r="J512" s="243"/>
      <c r="K512" s="243"/>
      <c r="L512" s="243"/>
      <c r="M512" s="243"/>
      <c r="N512" s="243"/>
      <c r="O512" s="243"/>
      <c r="P512" s="243"/>
    </row>
    <row r="513" spans="1:16" ht="13.8">
      <c r="A513" s="241"/>
      <c r="B513" s="242"/>
      <c r="C513" s="241"/>
      <c r="D513" s="243"/>
      <c r="E513" s="243"/>
      <c r="F513" s="243"/>
      <c r="G513" s="243"/>
      <c r="H513" s="243"/>
      <c r="I513" s="243"/>
      <c r="J513" s="243"/>
      <c r="K513" s="243"/>
      <c r="L513" s="243"/>
      <c r="M513" s="243"/>
      <c r="N513" s="243"/>
      <c r="O513" s="243"/>
      <c r="P513" s="243"/>
    </row>
    <row r="514" spans="1:16" ht="13.8">
      <c r="A514" s="241"/>
      <c r="B514" s="242"/>
      <c r="C514" s="241"/>
      <c r="D514" s="243"/>
      <c r="E514" s="243"/>
      <c r="F514" s="243"/>
      <c r="G514" s="243"/>
      <c r="H514" s="243"/>
      <c r="I514" s="243"/>
      <c r="J514" s="243"/>
      <c r="K514" s="243"/>
      <c r="L514" s="243"/>
      <c r="M514" s="243"/>
      <c r="N514" s="243"/>
      <c r="O514" s="243"/>
      <c r="P514" s="243"/>
    </row>
    <row r="515" spans="1:16" ht="13.8">
      <c r="A515" s="241"/>
      <c r="B515" s="242"/>
      <c r="C515" s="241"/>
      <c r="D515" s="243"/>
      <c r="E515" s="243"/>
      <c r="F515" s="243"/>
      <c r="G515" s="243"/>
      <c r="H515" s="243"/>
      <c r="I515" s="243"/>
      <c r="J515" s="243"/>
      <c r="K515" s="243"/>
      <c r="L515" s="243"/>
      <c r="M515" s="243"/>
      <c r="N515" s="243"/>
      <c r="O515" s="243"/>
      <c r="P515" s="243"/>
    </row>
    <row r="516" spans="1:16" ht="13.8">
      <c r="A516" s="241"/>
      <c r="B516" s="242"/>
      <c r="C516" s="241"/>
      <c r="D516" s="243"/>
      <c r="E516" s="243"/>
      <c r="F516" s="243"/>
      <c r="G516" s="243"/>
      <c r="H516" s="243"/>
      <c r="I516" s="243"/>
      <c r="J516" s="243"/>
      <c r="K516" s="243"/>
      <c r="L516" s="243"/>
      <c r="M516" s="243"/>
      <c r="N516" s="243"/>
      <c r="O516" s="243"/>
      <c r="P516" s="243"/>
    </row>
    <row r="517" spans="1:16" ht="13.8">
      <c r="A517" s="241"/>
      <c r="B517" s="242"/>
      <c r="C517" s="241"/>
      <c r="D517" s="243"/>
      <c r="E517" s="243"/>
      <c r="F517" s="243"/>
      <c r="G517" s="243"/>
      <c r="H517" s="243"/>
      <c r="I517" s="243"/>
      <c r="J517" s="243"/>
      <c r="K517" s="243"/>
      <c r="L517" s="243"/>
      <c r="M517" s="243"/>
      <c r="N517" s="243"/>
      <c r="O517" s="243"/>
      <c r="P517" s="243"/>
    </row>
    <row r="518" spans="1:16" ht="13.8">
      <c r="A518" s="241"/>
      <c r="B518" s="242"/>
      <c r="C518" s="241"/>
      <c r="D518" s="243"/>
      <c r="E518" s="243"/>
      <c r="F518" s="243"/>
      <c r="G518" s="243"/>
      <c r="H518" s="243"/>
      <c r="I518" s="243"/>
      <c r="J518" s="243"/>
      <c r="K518" s="243"/>
      <c r="L518" s="243"/>
      <c r="M518" s="243"/>
      <c r="N518" s="243"/>
      <c r="O518" s="243"/>
      <c r="P518" s="243"/>
    </row>
    <row r="519" spans="1:16" ht="13.8">
      <c r="A519" s="241"/>
      <c r="B519" s="242"/>
      <c r="C519" s="241"/>
      <c r="D519" s="243"/>
      <c r="E519" s="243"/>
      <c r="F519" s="243"/>
      <c r="G519" s="243"/>
      <c r="H519" s="243"/>
      <c r="I519" s="243"/>
      <c r="J519" s="243"/>
      <c r="K519" s="243"/>
      <c r="L519" s="243"/>
      <c r="M519" s="243"/>
      <c r="N519" s="243"/>
      <c r="O519" s="243"/>
      <c r="P519" s="243"/>
    </row>
    <row r="520" spans="1:16" ht="13.8">
      <c r="A520" s="241"/>
      <c r="B520" s="242"/>
      <c r="C520" s="241"/>
      <c r="D520" s="243"/>
      <c r="E520" s="243"/>
      <c r="F520" s="243"/>
      <c r="G520" s="243"/>
      <c r="H520" s="243"/>
      <c r="I520" s="243"/>
      <c r="J520" s="243"/>
      <c r="K520" s="243"/>
      <c r="L520" s="243"/>
      <c r="M520" s="243"/>
      <c r="N520" s="243"/>
      <c r="O520" s="243"/>
      <c r="P520" s="243"/>
    </row>
    <row r="521" spans="1:16" ht="13.8">
      <c r="A521" s="241"/>
      <c r="B521" s="242"/>
      <c r="C521" s="241"/>
      <c r="D521" s="243"/>
      <c r="E521" s="243"/>
      <c r="F521" s="243"/>
      <c r="G521" s="243"/>
      <c r="H521" s="243"/>
      <c r="I521" s="243"/>
      <c r="J521" s="243"/>
      <c r="K521" s="243"/>
      <c r="L521" s="243"/>
      <c r="M521" s="243"/>
      <c r="N521" s="243"/>
      <c r="O521" s="243"/>
      <c r="P521" s="243"/>
    </row>
    <row r="522" spans="1:16" ht="13.8">
      <c r="A522" s="241"/>
      <c r="B522" s="242"/>
      <c r="C522" s="241"/>
      <c r="D522" s="243"/>
      <c r="E522" s="243"/>
      <c r="F522" s="243"/>
      <c r="G522" s="243"/>
      <c r="H522" s="243"/>
      <c r="I522" s="243"/>
      <c r="J522" s="243"/>
      <c r="K522" s="243"/>
      <c r="L522" s="243"/>
      <c r="M522" s="243"/>
      <c r="N522" s="243"/>
      <c r="O522" s="243"/>
      <c r="P522" s="243"/>
    </row>
    <row r="523" spans="1:16" ht="13.8">
      <c r="A523" s="241"/>
      <c r="B523" s="242"/>
      <c r="C523" s="241"/>
      <c r="D523" s="243"/>
      <c r="E523" s="243"/>
      <c r="F523" s="243"/>
      <c r="G523" s="243"/>
      <c r="H523" s="243"/>
      <c r="I523" s="243"/>
      <c r="J523" s="243"/>
      <c r="K523" s="243"/>
      <c r="L523" s="243"/>
      <c r="M523" s="243"/>
      <c r="N523" s="243"/>
      <c r="O523" s="243"/>
      <c r="P523" s="243"/>
    </row>
    <row r="524" spans="1:16" ht="13.8">
      <c r="A524" s="241"/>
      <c r="B524" s="242"/>
      <c r="C524" s="241"/>
      <c r="D524" s="243"/>
      <c r="E524" s="243"/>
      <c r="F524" s="243"/>
      <c r="G524" s="243"/>
      <c r="H524" s="243"/>
      <c r="I524" s="243"/>
      <c r="J524" s="243"/>
      <c r="K524" s="243"/>
      <c r="L524" s="243"/>
      <c r="M524" s="243"/>
      <c r="N524" s="243"/>
      <c r="O524" s="243"/>
      <c r="P524" s="243"/>
    </row>
    <row r="525" spans="1:16" ht="13.8">
      <c r="A525" s="241"/>
      <c r="B525" s="242"/>
      <c r="C525" s="241"/>
      <c r="D525" s="243"/>
      <c r="E525" s="243"/>
      <c r="F525" s="243"/>
      <c r="G525" s="243"/>
      <c r="H525" s="243"/>
      <c r="I525" s="243"/>
      <c r="J525" s="243"/>
      <c r="K525" s="243"/>
      <c r="L525" s="243"/>
      <c r="M525" s="243"/>
      <c r="N525" s="243"/>
      <c r="O525" s="243"/>
      <c r="P525" s="243"/>
    </row>
    <row r="526" spans="1:16" ht="13.8">
      <c r="A526" s="241"/>
      <c r="B526" s="242"/>
      <c r="C526" s="241"/>
      <c r="D526" s="243"/>
      <c r="E526" s="243"/>
      <c r="F526" s="243"/>
      <c r="G526" s="243"/>
      <c r="H526" s="243"/>
      <c r="I526" s="243"/>
      <c r="J526" s="243"/>
      <c r="K526" s="243"/>
      <c r="L526" s="243"/>
      <c r="M526" s="243"/>
      <c r="N526" s="243"/>
      <c r="O526" s="243"/>
      <c r="P526" s="243"/>
    </row>
    <row r="527" spans="1:16" ht="13.8">
      <c r="A527" s="241"/>
      <c r="B527" s="242"/>
      <c r="C527" s="241"/>
      <c r="D527" s="243"/>
      <c r="E527" s="243"/>
      <c r="F527" s="243"/>
      <c r="G527" s="243"/>
      <c r="H527" s="243"/>
      <c r="I527" s="243"/>
      <c r="J527" s="243"/>
      <c r="K527" s="243"/>
      <c r="L527" s="243"/>
      <c r="M527" s="243"/>
      <c r="N527" s="243"/>
      <c r="O527" s="243"/>
      <c r="P527" s="243"/>
    </row>
    <row r="528" spans="1:16" ht="13.8">
      <c r="A528" s="241"/>
      <c r="B528" s="242"/>
      <c r="C528" s="241"/>
      <c r="D528" s="243"/>
      <c r="E528" s="243"/>
      <c r="F528" s="243"/>
      <c r="G528" s="243"/>
      <c r="H528" s="243"/>
      <c r="I528" s="243"/>
      <c r="J528" s="243"/>
      <c r="K528" s="243"/>
      <c r="L528" s="243"/>
      <c r="M528" s="243"/>
      <c r="N528" s="243"/>
      <c r="O528" s="243"/>
      <c r="P528" s="243"/>
    </row>
    <row r="529" spans="1:16" ht="13.8">
      <c r="A529" s="241"/>
      <c r="B529" s="242"/>
      <c r="C529" s="241"/>
      <c r="D529" s="243"/>
      <c r="E529" s="243"/>
      <c r="F529" s="243"/>
      <c r="G529" s="243"/>
      <c r="H529" s="243"/>
      <c r="I529" s="243"/>
      <c r="J529" s="243"/>
      <c r="K529" s="243"/>
      <c r="L529" s="243"/>
      <c r="M529" s="243"/>
      <c r="N529" s="243"/>
      <c r="O529" s="243"/>
      <c r="P529" s="243"/>
    </row>
    <row r="530" spans="1:16" ht="13.8">
      <c r="A530" s="241"/>
      <c r="B530" s="242"/>
      <c r="C530" s="241"/>
      <c r="D530" s="243"/>
      <c r="E530" s="243"/>
      <c r="F530" s="243"/>
      <c r="G530" s="243"/>
      <c r="H530" s="243"/>
      <c r="I530" s="243"/>
      <c r="J530" s="243"/>
      <c r="K530" s="243"/>
      <c r="L530" s="243"/>
      <c r="M530" s="243"/>
      <c r="N530" s="243"/>
      <c r="O530" s="243"/>
      <c r="P530" s="243"/>
    </row>
    <row r="531" spans="1:16" ht="13.8">
      <c r="A531" s="241"/>
      <c r="B531" s="242"/>
      <c r="C531" s="241"/>
      <c r="D531" s="243"/>
      <c r="E531" s="243"/>
      <c r="F531" s="243"/>
      <c r="G531" s="243"/>
      <c r="H531" s="243"/>
      <c r="I531" s="243"/>
      <c r="J531" s="243"/>
      <c r="K531" s="243"/>
      <c r="L531" s="243"/>
      <c r="M531" s="243"/>
      <c r="N531" s="243"/>
      <c r="O531" s="243"/>
      <c r="P531" s="243"/>
    </row>
    <row r="532" spans="1:16" ht="13.8">
      <c r="A532" s="241"/>
      <c r="B532" s="242"/>
      <c r="C532" s="241"/>
      <c r="D532" s="243"/>
      <c r="E532" s="243"/>
      <c r="F532" s="243"/>
      <c r="G532" s="243"/>
      <c r="H532" s="243"/>
      <c r="I532" s="243"/>
      <c r="J532" s="243"/>
      <c r="K532" s="243"/>
      <c r="L532" s="243"/>
      <c r="M532" s="243"/>
      <c r="N532" s="243"/>
      <c r="O532" s="243"/>
      <c r="P532" s="243"/>
    </row>
    <row r="533" spans="1:16" ht="13.8">
      <c r="A533" s="241"/>
      <c r="B533" s="242"/>
      <c r="C533" s="241"/>
      <c r="D533" s="243"/>
      <c r="E533" s="243"/>
      <c r="F533" s="243"/>
      <c r="G533" s="243"/>
      <c r="H533" s="243"/>
      <c r="I533" s="243"/>
      <c r="J533" s="243"/>
      <c r="K533" s="243"/>
      <c r="L533" s="243"/>
      <c r="M533" s="243"/>
      <c r="N533" s="243"/>
      <c r="O533" s="243"/>
      <c r="P533" s="243"/>
    </row>
    <row r="534" spans="1:16" ht="13.8">
      <c r="A534" s="241"/>
      <c r="B534" s="242"/>
      <c r="C534" s="241"/>
      <c r="D534" s="243"/>
      <c r="E534" s="243"/>
      <c r="F534" s="243"/>
      <c r="G534" s="243"/>
      <c r="H534" s="243"/>
      <c r="I534" s="243"/>
      <c r="J534" s="243"/>
      <c r="K534" s="243"/>
      <c r="L534" s="243"/>
      <c r="M534" s="243"/>
      <c r="N534" s="243"/>
      <c r="O534" s="243"/>
      <c r="P534" s="243"/>
    </row>
    <row r="535" spans="1:16" ht="13.8">
      <c r="A535" s="241"/>
      <c r="B535" s="242"/>
      <c r="C535" s="241"/>
      <c r="D535" s="243"/>
      <c r="E535" s="243"/>
      <c r="F535" s="243"/>
      <c r="G535" s="243"/>
      <c r="H535" s="243"/>
      <c r="I535" s="243"/>
      <c r="J535" s="243"/>
      <c r="K535" s="243"/>
      <c r="L535" s="243"/>
      <c r="M535" s="243"/>
      <c r="N535" s="243"/>
      <c r="O535" s="243"/>
      <c r="P535" s="243"/>
    </row>
    <row r="536" spans="1:16" ht="13.8">
      <c r="A536" s="241"/>
      <c r="B536" s="242"/>
      <c r="C536" s="241"/>
      <c r="D536" s="243"/>
      <c r="E536" s="243"/>
      <c r="F536" s="243"/>
      <c r="G536" s="243"/>
      <c r="H536" s="243"/>
      <c r="I536" s="243"/>
      <c r="J536" s="243"/>
      <c r="K536" s="243"/>
      <c r="L536" s="243"/>
      <c r="M536" s="243"/>
      <c r="N536" s="243"/>
      <c r="O536" s="243"/>
      <c r="P536" s="243"/>
    </row>
    <row r="537" spans="1:16" ht="13.8">
      <c r="A537" s="241"/>
      <c r="B537" s="242"/>
      <c r="C537" s="241"/>
      <c r="D537" s="243"/>
      <c r="E537" s="243"/>
      <c r="F537" s="243"/>
      <c r="G537" s="243"/>
      <c r="H537" s="243"/>
      <c r="I537" s="243"/>
      <c r="J537" s="243"/>
      <c r="K537" s="243"/>
      <c r="L537" s="243"/>
      <c r="M537" s="243"/>
      <c r="N537" s="243"/>
      <c r="O537" s="243"/>
      <c r="P537" s="243"/>
    </row>
    <row r="538" spans="1:16" ht="13.8">
      <c r="A538" s="241"/>
      <c r="B538" s="242"/>
      <c r="C538" s="241"/>
      <c r="D538" s="243"/>
      <c r="E538" s="243"/>
      <c r="F538" s="243"/>
      <c r="G538" s="243"/>
      <c r="H538" s="243"/>
      <c r="I538" s="243"/>
      <c r="J538" s="243"/>
      <c r="K538" s="243"/>
      <c r="L538" s="243"/>
      <c r="M538" s="243"/>
      <c r="N538" s="243"/>
      <c r="O538" s="243"/>
      <c r="P538" s="243"/>
    </row>
    <row r="539" spans="1:16" ht="13.8">
      <c r="A539" s="241"/>
      <c r="B539" s="242"/>
      <c r="C539" s="241"/>
      <c r="D539" s="243"/>
      <c r="E539" s="243"/>
      <c r="F539" s="243"/>
      <c r="G539" s="243"/>
      <c r="H539" s="243"/>
      <c r="I539" s="243"/>
      <c r="J539" s="243"/>
      <c r="K539" s="243"/>
      <c r="L539" s="243"/>
      <c r="M539" s="243"/>
      <c r="N539" s="243"/>
      <c r="O539" s="243"/>
      <c r="P539" s="243"/>
    </row>
    <row r="540" spans="1:16" ht="13.8">
      <c r="A540" s="241"/>
      <c r="B540" s="242"/>
      <c r="C540" s="241"/>
      <c r="D540" s="243"/>
      <c r="E540" s="243"/>
      <c r="F540" s="243"/>
      <c r="G540" s="243"/>
      <c r="H540" s="243"/>
      <c r="I540" s="243"/>
      <c r="J540" s="243"/>
      <c r="K540" s="243"/>
      <c r="L540" s="243"/>
      <c r="M540" s="243"/>
      <c r="N540" s="243"/>
      <c r="O540" s="243"/>
      <c r="P540" s="243"/>
    </row>
    <row r="541" spans="1:16" ht="13.8">
      <c r="A541" s="241"/>
      <c r="B541" s="242"/>
      <c r="C541" s="241"/>
      <c r="D541" s="243"/>
      <c r="E541" s="243"/>
      <c r="F541" s="243"/>
      <c r="G541" s="243"/>
      <c r="H541" s="243"/>
      <c r="I541" s="243"/>
      <c r="J541" s="243"/>
      <c r="K541" s="243"/>
      <c r="L541" s="243"/>
      <c r="M541" s="243"/>
      <c r="N541" s="243"/>
      <c r="O541" s="243"/>
      <c r="P541" s="243"/>
    </row>
    <row r="542" spans="1:16" ht="13.8">
      <c r="A542" s="241"/>
      <c r="B542" s="242"/>
      <c r="C542" s="241"/>
      <c r="D542" s="243"/>
      <c r="E542" s="243"/>
      <c r="F542" s="243"/>
      <c r="G542" s="243"/>
      <c r="H542" s="243"/>
      <c r="I542" s="243"/>
      <c r="J542" s="243"/>
      <c r="K542" s="243"/>
      <c r="L542" s="243"/>
      <c r="M542" s="243"/>
      <c r="N542" s="243"/>
      <c r="O542" s="243"/>
      <c r="P542" s="243"/>
    </row>
    <row r="543" spans="1:16" ht="13.8">
      <c r="A543" s="241"/>
      <c r="B543" s="242"/>
      <c r="C543" s="241"/>
      <c r="D543" s="243"/>
      <c r="E543" s="243"/>
      <c r="F543" s="243"/>
      <c r="G543" s="243"/>
      <c r="H543" s="243"/>
      <c r="I543" s="243"/>
      <c r="J543" s="243"/>
      <c r="K543" s="243"/>
      <c r="L543" s="243"/>
      <c r="M543" s="243"/>
      <c r="N543" s="243"/>
      <c r="O543" s="243"/>
      <c r="P543" s="243"/>
    </row>
    <row r="544" spans="1:16" ht="13.8">
      <c r="A544" s="241"/>
      <c r="B544" s="242"/>
      <c r="C544" s="241"/>
      <c r="D544" s="243"/>
      <c r="E544" s="243"/>
      <c r="F544" s="243"/>
      <c r="G544" s="243"/>
      <c r="H544" s="243"/>
      <c r="I544" s="243"/>
      <c r="J544" s="243"/>
      <c r="K544" s="243"/>
      <c r="L544" s="243"/>
      <c r="M544" s="243"/>
      <c r="N544" s="243"/>
      <c r="O544" s="243"/>
      <c r="P544" s="243"/>
    </row>
    <row r="545" spans="1:16" ht="13.8">
      <c r="A545" s="241"/>
      <c r="B545" s="242"/>
      <c r="C545" s="241"/>
      <c r="D545" s="243"/>
      <c r="E545" s="243"/>
      <c r="F545" s="243"/>
      <c r="G545" s="243"/>
      <c r="H545" s="243"/>
      <c r="I545" s="243"/>
      <c r="J545" s="243"/>
      <c r="K545" s="243"/>
      <c r="L545" s="243"/>
      <c r="M545" s="243"/>
      <c r="N545" s="243"/>
      <c r="O545" s="243"/>
      <c r="P545" s="243"/>
    </row>
    <row r="546" spans="1:16" ht="13.8">
      <c r="A546" s="241"/>
      <c r="B546" s="242"/>
      <c r="C546" s="241"/>
      <c r="D546" s="243"/>
      <c r="E546" s="243"/>
      <c r="F546" s="243"/>
      <c r="G546" s="243"/>
      <c r="H546" s="243"/>
      <c r="I546" s="243"/>
      <c r="J546" s="243"/>
      <c r="K546" s="243"/>
      <c r="L546" s="243"/>
      <c r="M546" s="243"/>
      <c r="N546" s="243"/>
      <c r="O546" s="243"/>
      <c r="P546" s="243"/>
    </row>
    <row r="547" spans="1:16" ht="13.8">
      <c r="A547" s="241"/>
      <c r="B547" s="242"/>
      <c r="C547" s="241"/>
      <c r="D547" s="243"/>
      <c r="E547" s="243"/>
      <c r="F547" s="243"/>
      <c r="G547" s="243"/>
      <c r="H547" s="243"/>
      <c r="I547" s="243"/>
      <c r="J547" s="243"/>
      <c r="K547" s="243"/>
      <c r="L547" s="243"/>
      <c r="M547" s="243"/>
      <c r="N547" s="243"/>
      <c r="O547" s="243"/>
      <c r="P547" s="243"/>
    </row>
    <row r="548" spans="1:16" ht="13.8">
      <c r="A548" s="241"/>
      <c r="B548" s="242"/>
      <c r="C548" s="241"/>
      <c r="D548" s="243"/>
      <c r="E548" s="243"/>
      <c r="F548" s="243"/>
      <c r="G548" s="243"/>
      <c r="H548" s="243"/>
      <c r="I548" s="243"/>
      <c r="J548" s="243"/>
      <c r="K548" s="243"/>
      <c r="L548" s="243"/>
      <c r="M548" s="243"/>
      <c r="N548" s="243"/>
      <c r="O548" s="243"/>
      <c r="P548" s="243"/>
    </row>
    <row r="549" spans="1:16" ht="13.8">
      <c r="A549" s="241"/>
      <c r="B549" s="242"/>
      <c r="C549" s="241"/>
      <c r="D549" s="243"/>
      <c r="E549" s="243"/>
      <c r="F549" s="243"/>
      <c r="G549" s="243"/>
      <c r="H549" s="243"/>
      <c r="I549" s="243"/>
      <c r="J549" s="243"/>
      <c r="K549" s="243"/>
      <c r="L549" s="243"/>
      <c r="M549" s="243"/>
      <c r="N549" s="243"/>
      <c r="O549" s="243"/>
      <c r="P549" s="243"/>
    </row>
    <row r="550" spans="1:16" ht="13.8">
      <c r="A550" s="241"/>
      <c r="B550" s="242"/>
      <c r="C550" s="241"/>
      <c r="D550" s="243"/>
      <c r="E550" s="243"/>
      <c r="F550" s="243"/>
      <c r="G550" s="243"/>
      <c r="H550" s="243"/>
      <c r="I550" s="243"/>
      <c r="J550" s="243"/>
      <c r="K550" s="243"/>
      <c r="L550" s="243"/>
      <c r="M550" s="243"/>
      <c r="N550" s="243"/>
      <c r="O550" s="243"/>
      <c r="P550" s="243"/>
    </row>
    <row r="551" spans="1:16" ht="13.8">
      <c r="A551" s="241"/>
      <c r="B551" s="242"/>
      <c r="C551" s="241"/>
      <c r="D551" s="243"/>
      <c r="E551" s="243"/>
      <c r="F551" s="243"/>
      <c r="G551" s="243"/>
      <c r="H551" s="243"/>
      <c r="I551" s="243"/>
      <c r="J551" s="243"/>
      <c r="K551" s="243"/>
      <c r="L551" s="243"/>
      <c r="M551" s="243"/>
      <c r="N551" s="243"/>
      <c r="O551" s="243"/>
      <c r="P551" s="243"/>
    </row>
    <row r="552" spans="1:16" ht="13.8">
      <c r="A552" s="241"/>
      <c r="B552" s="242"/>
      <c r="C552" s="241"/>
      <c r="D552" s="243"/>
      <c r="E552" s="243"/>
      <c r="F552" s="243"/>
      <c r="G552" s="243"/>
      <c r="H552" s="243"/>
      <c r="I552" s="243"/>
      <c r="J552" s="243"/>
      <c r="K552" s="243"/>
      <c r="L552" s="243"/>
      <c r="M552" s="243"/>
      <c r="N552" s="243"/>
      <c r="O552" s="243"/>
      <c r="P552" s="243"/>
    </row>
    <row r="553" spans="1:16" ht="13.8">
      <c r="A553" s="241"/>
      <c r="B553" s="242"/>
      <c r="C553" s="241"/>
      <c r="D553" s="243"/>
      <c r="E553" s="243"/>
      <c r="F553" s="243"/>
      <c r="G553" s="243"/>
      <c r="H553" s="243"/>
      <c r="I553" s="243"/>
      <c r="J553" s="243"/>
      <c r="K553" s="243"/>
      <c r="L553" s="243"/>
      <c r="M553" s="243"/>
      <c r="N553" s="243"/>
      <c r="O553" s="243"/>
      <c r="P553" s="243"/>
    </row>
    <row r="554" spans="1:16" ht="13.8">
      <c r="A554" s="241"/>
      <c r="B554" s="242"/>
      <c r="C554" s="241"/>
      <c r="D554" s="243"/>
      <c r="E554" s="243"/>
      <c r="F554" s="243"/>
      <c r="G554" s="243"/>
      <c r="H554" s="243"/>
      <c r="I554" s="243"/>
      <c r="J554" s="243"/>
      <c r="K554" s="243"/>
      <c r="L554" s="243"/>
      <c r="M554" s="243"/>
      <c r="N554" s="243"/>
      <c r="O554" s="243"/>
      <c r="P554" s="243"/>
    </row>
    <row r="555" spans="1:16" ht="13.8">
      <c r="A555" s="241"/>
      <c r="B555" s="242"/>
      <c r="C555" s="241"/>
      <c r="D555" s="243"/>
      <c r="E555" s="243"/>
      <c r="F555" s="243"/>
      <c r="G555" s="243"/>
      <c r="H555" s="243"/>
      <c r="I555" s="243"/>
      <c r="J555" s="243"/>
      <c r="K555" s="243"/>
      <c r="L555" s="243"/>
      <c r="M555" s="243"/>
      <c r="N555" s="243"/>
      <c r="O555" s="243"/>
      <c r="P555" s="243"/>
    </row>
    <row r="556" spans="1:16" ht="13.8">
      <c r="A556" s="241"/>
      <c r="B556" s="242"/>
      <c r="C556" s="241"/>
      <c r="D556" s="243"/>
      <c r="E556" s="243"/>
      <c r="F556" s="243"/>
      <c r="G556" s="243"/>
      <c r="H556" s="243"/>
      <c r="I556" s="243"/>
      <c r="J556" s="243"/>
      <c r="K556" s="243"/>
      <c r="L556" s="243"/>
      <c r="M556" s="243"/>
      <c r="N556" s="243"/>
      <c r="O556" s="243"/>
      <c r="P556" s="243"/>
    </row>
    <row r="557" spans="1:16" ht="13.8">
      <c r="A557" s="241"/>
      <c r="B557" s="242"/>
      <c r="C557" s="241"/>
      <c r="D557" s="243"/>
      <c r="E557" s="243"/>
      <c r="F557" s="243"/>
      <c r="G557" s="243"/>
      <c r="H557" s="243"/>
      <c r="I557" s="243"/>
      <c r="J557" s="243"/>
      <c r="K557" s="243"/>
      <c r="L557" s="243"/>
      <c r="M557" s="243"/>
      <c r="N557" s="243"/>
      <c r="O557" s="243"/>
      <c r="P557" s="243"/>
    </row>
    <row r="558" spans="1:16" ht="13.8">
      <c r="A558" s="241"/>
      <c r="B558" s="242"/>
      <c r="C558" s="241"/>
      <c r="D558" s="243"/>
      <c r="E558" s="243"/>
      <c r="F558" s="243"/>
      <c r="G558" s="243"/>
      <c r="H558" s="243"/>
      <c r="I558" s="243"/>
      <c r="J558" s="243"/>
      <c r="K558" s="243"/>
      <c r="L558" s="243"/>
      <c r="M558" s="243"/>
      <c r="N558" s="243"/>
      <c r="O558" s="243"/>
      <c r="P558" s="243"/>
    </row>
    <row r="559" spans="1:16" ht="13.8">
      <c r="A559" s="241"/>
      <c r="B559" s="242"/>
      <c r="C559" s="241"/>
      <c r="D559" s="243"/>
      <c r="E559" s="243"/>
      <c r="F559" s="243"/>
      <c r="G559" s="243"/>
      <c r="H559" s="243"/>
      <c r="I559" s="243"/>
      <c r="J559" s="243"/>
      <c r="K559" s="243"/>
      <c r="L559" s="243"/>
      <c r="M559" s="243"/>
      <c r="N559" s="243"/>
      <c r="O559" s="243"/>
      <c r="P559" s="243"/>
    </row>
    <row r="560" spans="1:16" ht="13.8">
      <c r="A560" s="241"/>
      <c r="B560" s="242"/>
      <c r="C560" s="241"/>
      <c r="D560" s="243"/>
      <c r="E560" s="243"/>
      <c r="F560" s="243"/>
      <c r="G560" s="243"/>
      <c r="H560" s="243"/>
      <c r="I560" s="243"/>
      <c r="J560" s="243"/>
      <c r="K560" s="243"/>
      <c r="L560" s="243"/>
      <c r="M560" s="243"/>
      <c r="N560" s="243"/>
      <c r="O560" s="243"/>
      <c r="P560" s="243"/>
    </row>
    <row r="561" spans="1:16" ht="13.8">
      <c r="A561" s="241"/>
      <c r="B561" s="242"/>
      <c r="C561" s="241"/>
      <c r="D561" s="243"/>
      <c r="E561" s="243"/>
      <c r="F561" s="243"/>
      <c r="G561" s="243"/>
      <c r="H561" s="243"/>
      <c r="I561" s="243"/>
      <c r="J561" s="243"/>
      <c r="K561" s="243"/>
      <c r="L561" s="243"/>
      <c r="M561" s="243"/>
      <c r="N561" s="243"/>
      <c r="O561" s="243"/>
      <c r="P561" s="243"/>
    </row>
    <row r="562" spans="1:16" ht="13.8">
      <c r="A562" s="241"/>
      <c r="B562" s="242"/>
      <c r="C562" s="241"/>
      <c r="D562" s="243"/>
      <c r="E562" s="243"/>
      <c r="F562" s="243"/>
      <c r="G562" s="243"/>
      <c r="H562" s="243"/>
      <c r="I562" s="243"/>
      <c r="J562" s="243"/>
      <c r="K562" s="243"/>
      <c r="L562" s="243"/>
      <c r="M562" s="243"/>
      <c r="N562" s="243"/>
      <c r="O562" s="243"/>
      <c r="P562" s="243"/>
    </row>
    <row r="563" spans="1:16" ht="13.8">
      <c r="A563" s="241"/>
      <c r="B563" s="242"/>
      <c r="C563" s="241"/>
      <c r="D563" s="243"/>
      <c r="E563" s="243"/>
      <c r="F563" s="243"/>
      <c r="G563" s="243"/>
      <c r="H563" s="243"/>
      <c r="I563" s="243"/>
      <c r="J563" s="243"/>
      <c r="K563" s="243"/>
      <c r="L563" s="243"/>
      <c r="M563" s="243"/>
      <c r="N563" s="243"/>
      <c r="O563" s="243"/>
      <c r="P563" s="243"/>
    </row>
    <row r="564" spans="1:16" ht="13.8">
      <c r="A564" s="241"/>
      <c r="B564" s="242"/>
      <c r="C564" s="241"/>
      <c r="D564" s="243"/>
      <c r="E564" s="243"/>
      <c r="F564" s="243"/>
      <c r="G564" s="243"/>
      <c r="H564" s="243"/>
      <c r="I564" s="243"/>
      <c r="J564" s="243"/>
      <c r="K564" s="243"/>
      <c r="L564" s="243"/>
      <c r="M564" s="243"/>
      <c r="N564" s="243"/>
      <c r="O564" s="243"/>
      <c r="P564" s="243"/>
    </row>
    <row r="565" spans="1:16" ht="13.8">
      <c r="A565" s="241"/>
      <c r="B565" s="242"/>
      <c r="C565" s="241"/>
      <c r="D565" s="243"/>
      <c r="E565" s="243"/>
      <c r="F565" s="243"/>
      <c r="G565" s="243"/>
      <c r="H565" s="243"/>
      <c r="I565" s="243"/>
      <c r="J565" s="243"/>
      <c r="K565" s="243"/>
      <c r="L565" s="243"/>
      <c r="M565" s="243"/>
      <c r="N565" s="243"/>
      <c r="O565" s="243"/>
      <c r="P565" s="243"/>
    </row>
    <row r="566" spans="1:16" ht="13.8">
      <c r="A566" s="241"/>
      <c r="B566" s="242"/>
      <c r="C566" s="241"/>
      <c r="D566" s="243"/>
      <c r="E566" s="243"/>
      <c r="F566" s="243"/>
      <c r="G566" s="243"/>
      <c r="H566" s="243"/>
      <c r="I566" s="243"/>
      <c r="J566" s="243"/>
      <c r="K566" s="243"/>
      <c r="L566" s="243"/>
      <c r="M566" s="243"/>
      <c r="N566" s="243"/>
      <c r="O566" s="243"/>
      <c r="P566" s="243"/>
    </row>
    <row r="567" spans="1:16" ht="13.8">
      <c r="A567" s="241"/>
      <c r="B567" s="242"/>
      <c r="C567" s="241"/>
      <c r="D567" s="243"/>
      <c r="E567" s="243"/>
      <c r="F567" s="243"/>
      <c r="G567" s="243"/>
      <c r="H567" s="243"/>
      <c r="I567" s="243"/>
      <c r="J567" s="243"/>
      <c r="K567" s="243"/>
      <c r="L567" s="243"/>
      <c r="M567" s="243"/>
      <c r="N567" s="243"/>
      <c r="O567" s="243"/>
      <c r="P567" s="243"/>
    </row>
    <row r="568" spans="1:16" ht="13.8">
      <c r="A568" s="241"/>
      <c r="B568" s="242"/>
      <c r="C568" s="241"/>
      <c r="D568" s="243"/>
      <c r="E568" s="243"/>
      <c r="F568" s="243"/>
      <c r="G568" s="243"/>
      <c r="H568" s="243"/>
      <c r="I568" s="243"/>
      <c r="J568" s="243"/>
      <c r="K568" s="243"/>
      <c r="L568" s="243"/>
      <c r="M568" s="243"/>
      <c r="N568" s="243"/>
      <c r="O568" s="243"/>
      <c r="P568" s="243"/>
    </row>
    <row r="569" spans="1:16" ht="13.8">
      <c r="A569" s="241"/>
      <c r="B569" s="242"/>
      <c r="C569" s="241"/>
      <c r="D569" s="243"/>
      <c r="E569" s="243"/>
      <c r="F569" s="243"/>
      <c r="G569" s="243"/>
      <c r="H569" s="243"/>
      <c r="I569" s="243"/>
      <c r="J569" s="243"/>
      <c r="K569" s="243"/>
      <c r="L569" s="243"/>
      <c r="M569" s="243"/>
      <c r="N569" s="243"/>
      <c r="O569" s="243"/>
      <c r="P569" s="243"/>
    </row>
    <row r="570" spans="1:16" ht="13.8">
      <c r="A570" s="241"/>
      <c r="B570" s="242"/>
      <c r="C570" s="241"/>
      <c r="D570" s="243"/>
      <c r="E570" s="243"/>
      <c r="F570" s="243"/>
      <c r="G570" s="243"/>
      <c r="H570" s="243"/>
      <c r="I570" s="243"/>
      <c r="J570" s="243"/>
      <c r="K570" s="243"/>
      <c r="L570" s="243"/>
      <c r="M570" s="243"/>
      <c r="N570" s="243"/>
      <c r="O570" s="243"/>
      <c r="P570" s="243"/>
    </row>
    <row r="571" spans="1:16" ht="13.8">
      <c r="A571" s="241"/>
      <c r="B571" s="242"/>
      <c r="C571" s="241"/>
      <c r="D571" s="243"/>
      <c r="E571" s="243"/>
      <c r="F571" s="243"/>
      <c r="G571" s="243"/>
      <c r="H571" s="243"/>
      <c r="I571" s="243"/>
      <c r="J571" s="243"/>
      <c r="K571" s="243"/>
      <c r="L571" s="243"/>
      <c r="M571" s="243"/>
      <c r="N571" s="243"/>
      <c r="O571" s="243"/>
      <c r="P571" s="243"/>
    </row>
    <row r="572" spans="1:16" ht="13.8">
      <c r="A572" s="241"/>
      <c r="B572" s="242"/>
      <c r="C572" s="241"/>
      <c r="D572" s="243"/>
      <c r="E572" s="243"/>
      <c r="F572" s="243"/>
      <c r="G572" s="243"/>
      <c r="H572" s="243"/>
      <c r="I572" s="243"/>
      <c r="J572" s="243"/>
      <c r="K572" s="243"/>
      <c r="L572" s="243"/>
      <c r="M572" s="243"/>
      <c r="N572" s="243"/>
      <c r="O572" s="243"/>
      <c r="P572" s="243"/>
    </row>
    <row r="573" spans="1:16" ht="13.8">
      <c r="A573" s="241"/>
      <c r="B573" s="242"/>
      <c r="C573" s="241"/>
      <c r="D573" s="243"/>
      <c r="E573" s="243"/>
      <c r="F573" s="243"/>
      <c r="G573" s="243"/>
      <c r="H573" s="243"/>
      <c r="I573" s="243"/>
      <c r="J573" s="243"/>
      <c r="K573" s="243"/>
      <c r="L573" s="243"/>
      <c r="M573" s="243"/>
      <c r="N573" s="243"/>
      <c r="O573" s="243"/>
      <c r="P573" s="243"/>
    </row>
    <row r="574" spans="1:16" ht="13.8">
      <c r="A574" s="241"/>
      <c r="B574" s="242"/>
      <c r="C574" s="241"/>
      <c r="D574" s="243"/>
      <c r="E574" s="243"/>
      <c r="F574" s="243"/>
      <c r="G574" s="243"/>
      <c r="H574" s="243"/>
      <c r="I574" s="243"/>
      <c r="J574" s="243"/>
      <c r="K574" s="243"/>
      <c r="L574" s="243"/>
      <c r="M574" s="243"/>
      <c r="N574" s="243"/>
      <c r="O574" s="243"/>
      <c r="P574" s="243"/>
    </row>
    <row r="575" spans="1:16" ht="13.8">
      <c r="A575" s="241"/>
      <c r="B575" s="242"/>
      <c r="C575" s="241"/>
      <c r="D575" s="243"/>
      <c r="E575" s="243"/>
      <c r="F575" s="243"/>
      <c r="G575" s="243"/>
      <c r="H575" s="243"/>
      <c r="I575" s="243"/>
      <c r="J575" s="243"/>
      <c r="K575" s="243"/>
      <c r="L575" s="243"/>
      <c r="M575" s="243"/>
      <c r="N575" s="243"/>
      <c r="O575" s="243"/>
      <c r="P575" s="243"/>
    </row>
    <row r="576" spans="1:16" ht="13.8">
      <c r="A576" s="241"/>
      <c r="B576" s="242"/>
      <c r="C576" s="241"/>
      <c r="D576" s="243"/>
      <c r="E576" s="243"/>
      <c r="F576" s="243"/>
      <c r="G576" s="243"/>
      <c r="H576" s="243"/>
      <c r="I576" s="243"/>
      <c r="J576" s="243"/>
      <c r="K576" s="243"/>
      <c r="L576" s="243"/>
      <c r="M576" s="243"/>
      <c r="N576" s="243"/>
      <c r="O576" s="243"/>
      <c r="P576" s="243"/>
    </row>
    <row r="577" spans="1:16" ht="13.8">
      <c r="A577" s="241"/>
      <c r="B577" s="242"/>
      <c r="C577" s="241"/>
      <c r="D577" s="243"/>
      <c r="E577" s="243"/>
      <c r="F577" s="243"/>
      <c r="G577" s="243"/>
      <c r="H577" s="243"/>
      <c r="I577" s="243"/>
      <c r="J577" s="243"/>
      <c r="K577" s="243"/>
      <c r="L577" s="243"/>
      <c r="M577" s="243"/>
      <c r="N577" s="243"/>
      <c r="O577" s="243"/>
      <c r="P577" s="243"/>
    </row>
    <row r="578" spans="1:16" ht="13.8">
      <c r="A578" s="241"/>
      <c r="B578" s="242"/>
      <c r="C578" s="241"/>
      <c r="D578" s="243"/>
      <c r="E578" s="243"/>
      <c r="F578" s="243"/>
      <c r="G578" s="243"/>
      <c r="H578" s="243"/>
      <c r="I578" s="243"/>
      <c r="J578" s="243"/>
      <c r="K578" s="243"/>
      <c r="L578" s="243"/>
      <c r="M578" s="243"/>
      <c r="N578" s="243"/>
      <c r="O578" s="243"/>
      <c r="P578" s="243"/>
    </row>
    <row r="579" spans="1:16" ht="13.8">
      <c r="A579" s="241"/>
      <c r="B579" s="242"/>
      <c r="C579" s="241"/>
      <c r="D579" s="243"/>
      <c r="E579" s="243"/>
      <c r="F579" s="243"/>
      <c r="G579" s="243"/>
      <c r="H579" s="243"/>
      <c r="I579" s="243"/>
      <c r="J579" s="243"/>
      <c r="K579" s="243"/>
      <c r="L579" s="243"/>
      <c r="M579" s="243"/>
      <c r="N579" s="243"/>
      <c r="O579" s="243"/>
      <c r="P579" s="243"/>
    </row>
    <row r="580" spans="1:16" ht="13.8">
      <c r="A580" s="241"/>
      <c r="B580" s="242"/>
      <c r="C580" s="241"/>
      <c r="D580" s="243"/>
      <c r="E580" s="243"/>
      <c r="F580" s="243"/>
      <c r="G580" s="243"/>
      <c r="H580" s="243"/>
      <c r="I580" s="243"/>
      <c r="J580" s="243"/>
      <c r="K580" s="243"/>
      <c r="L580" s="243"/>
      <c r="M580" s="243"/>
      <c r="N580" s="243"/>
      <c r="O580" s="243"/>
      <c r="P580" s="243"/>
    </row>
    <row r="581" spans="1:16" ht="13.8">
      <c r="A581" s="241"/>
      <c r="B581" s="242"/>
      <c r="C581" s="241"/>
      <c r="D581" s="243"/>
      <c r="E581" s="243"/>
      <c r="F581" s="243"/>
      <c r="G581" s="243"/>
      <c r="H581" s="243"/>
      <c r="I581" s="243"/>
      <c r="J581" s="243"/>
      <c r="K581" s="243"/>
      <c r="L581" s="243"/>
      <c r="M581" s="243"/>
      <c r="N581" s="243"/>
      <c r="O581" s="243"/>
      <c r="P581" s="243"/>
    </row>
    <row r="582" spans="1:16" ht="13.8">
      <c r="A582" s="241"/>
      <c r="B582" s="242"/>
      <c r="C582" s="241"/>
      <c r="D582" s="243"/>
      <c r="E582" s="243"/>
      <c r="F582" s="243"/>
      <c r="G582" s="243"/>
      <c r="H582" s="243"/>
      <c r="I582" s="243"/>
      <c r="J582" s="243"/>
      <c r="K582" s="243"/>
      <c r="L582" s="243"/>
      <c r="M582" s="243"/>
      <c r="N582" s="243"/>
      <c r="O582" s="243"/>
      <c r="P582" s="243"/>
    </row>
    <row r="583" spans="1:16" ht="13.8">
      <c r="A583" s="241"/>
      <c r="B583" s="242"/>
      <c r="C583" s="241"/>
      <c r="D583" s="243"/>
      <c r="E583" s="243"/>
      <c r="F583" s="243"/>
      <c r="G583" s="243"/>
      <c r="H583" s="243"/>
      <c r="I583" s="243"/>
      <c r="J583" s="243"/>
      <c r="K583" s="243"/>
      <c r="L583" s="243"/>
      <c r="M583" s="243"/>
      <c r="N583" s="243"/>
      <c r="O583" s="243"/>
      <c r="P583" s="243"/>
    </row>
    <row r="584" spans="1:16" ht="13.8">
      <c r="A584" s="241"/>
      <c r="B584" s="242"/>
      <c r="C584" s="241"/>
      <c r="D584" s="243"/>
      <c r="E584" s="243"/>
      <c r="F584" s="243"/>
      <c r="G584" s="243"/>
      <c r="H584" s="243"/>
      <c r="I584" s="243"/>
      <c r="J584" s="243"/>
      <c r="K584" s="243"/>
      <c r="L584" s="243"/>
      <c r="M584" s="243"/>
      <c r="N584" s="243"/>
      <c r="O584" s="243"/>
      <c r="P584" s="243"/>
    </row>
    <row r="585" spans="1:16" ht="13.8">
      <c r="A585" s="241"/>
      <c r="B585" s="242"/>
      <c r="C585" s="241"/>
      <c r="D585" s="243"/>
      <c r="E585" s="243"/>
      <c r="F585" s="243"/>
      <c r="G585" s="243"/>
      <c r="H585" s="243"/>
      <c r="I585" s="243"/>
      <c r="J585" s="243"/>
      <c r="K585" s="243"/>
      <c r="L585" s="243"/>
      <c r="M585" s="243"/>
      <c r="N585" s="243"/>
      <c r="O585" s="243"/>
      <c r="P585" s="243"/>
    </row>
    <row r="586" spans="1:16" ht="13.8">
      <c r="A586" s="241"/>
      <c r="B586" s="242"/>
      <c r="C586" s="241"/>
      <c r="D586" s="243"/>
      <c r="E586" s="243"/>
      <c r="F586" s="243"/>
      <c r="G586" s="243"/>
      <c r="H586" s="243"/>
      <c r="I586" s="243"/>
      <c r="J586" s="243"/>
      <c r="K586" s="243"/>
      <c r="L586" s="243"/>
      <c r="M586" s="243"/>
      <c r="N586" s="243"/>
      <c r="O586" s="243"/>
      <c r="P586" s="243"/>
    </row>
    <row r="587" spans="1:16" ht="13.8">
      <c r="A587" s="241"/>
      <c r="B587" s="242"/>
      <c r="C587" s="241"/>
      <c r="D587" s="243"/>
      <c r="E587" s="243"/>
      <c r="F587" s="243"/>
      <c r="G587" s="243"/>
      <c r="H587" s="243"/>
      <c r="I587" s="243"/>
      <c r="J587" s="243"/>
      <c r="K587" s="243"/>
      <c r="L587" s="243"/>
      <c r="M587" s="243"/>
      <c r="N587" s="243"/>
      <c r="O587" s="243"/>
      <c r="P587" s="243"/>
    </row>
    <row r="588" spans="1:16" ht="13.8">
      <c r="A588" s="241"/>
      <c r="B588" s="242"/>
      <c r="C588" s="241"/>
      <c r="D588" s="243"/>
      <c r="E588" s="243"/>
      <c r="F588" s="243"/>
      <c r="G588" s="243"/>
      <c r="H588" s="243"/>
      <c r="I588" s="243"/>
      <c r="J588" s="243"/>
      <c r="K588" s="243"/>
      <c r="L588" s="243"/>
      <c r="M588" s="243"/>
      <c r="N588" s="243"/>
      <c r="O588" s="243"/>
      <c r="P588" s="243"/>
    </row>
    <row r="589" spans="1:16" ht="13.8">
      <c r="A589" s="241"/>
      <c r="B589" s="242"/>
      <c r="C589" s="241"/>
      <c r="D589" s="243"/>
      <c r="E589" s="243"/>
      <c r="F589" s="243"/>
      <c r="G589" s="243"/>
      <c r="H589" s="243"/>
      <c r="I589" s="243"/>
      <c r="J589" s="243"/>
      <c r="K589" s="243"/>
      <c r="L589" s="243"/>
      <c r="M589" s="243"/>
      <c r="N589" s="243"/>
      <c r="O589" s="243"/>
      <c r="P589" s="243"/>
    </row>
    <row r="590" spans="1:16" ht="13.8">
      <c r="A590" s="241"/>
      <c r="B590" s="242"/>
      <c r="C590" s="241"/>
      <c r="D590" s="243"/>
      <c r="E590" s="243"/>
      <c r="F590" s="243"/>
      <c r="G590" s="243"/>
      <c r="H590" s="243"/>
      <c r="I590" s="243"/>
      <c r="J590" s="243"/>
      <c r="K590" s="243"/>
      <c r="L590" s="243"/>
      <c r="M590" s="243"/>
      <c r="N590" s="243"/>
      <c r="O590" s="243"/>
      <c r="P590" s="243"/>
    </row>
    <row r="591" spans="1:16" ht="13.8">
      <c r="A591" s="241"/>
      <c r="B591" s="242"/>
      <c r="C591" s="241"/>
      <c r="D591" s="243"/>
      <c r="E591" s="243"/>
      <c r="F591" s="243"/>
      <c r="G591" s="243"/>
      <c r="H591" s="243"/>
      <c r="I591" s="243"/>
      <c r="J591" s="243"/>
      <c r="K591" s="243"/>
      <c r="L591" s="243"/>
      <c r="M591" s="243"/>
      <c r="N591" s="243"/>
      <c r="O591" s="243"/>
      <c r="P591" s="243"/>
    </row>
    <row r="592" spans="1:16" ht="13.8">
      <c r="A592" s="241"/>
      <c r="B592" s="242"/>
      <c r="C592" s="241"/>
      <c r="D592" s="243"/>
      <c r="E592" s="243"/>
      <c r="F592" s="243"/>
      <c r="G592" s="243"/>
      <c r="H592" s="243"/>
      <c r="I592" s="243"/>
      <c r="J592" s="243"/>
      <c r="K592" s="243"/>
      <c r="L592" s="243"/>
      <c r="M592" s="243"/>
      <c r="N592" s="243"/>
      <c r="O592" s="243"/>
      <c r="P592" s="243"/>
    </row>
    <row r="593" spans="1:16" ht="13.8">
      <c r="A593" s="241"/>
      <c r="B593" s="242"/>
      <c r="C593" s="241"/>
      <c r="D593" s="243"/>
      <c r="E593" s="243"/>
      <c r="F593" s="243"/>
      <c r="G593" s="243"/>
      <c r="H593" s="243"/>
      <c r="I593" s="243"/>
      <c r="J593" s="243"/>
      <c r="K593" s="243"/>
      <c r="L593" s="243"/>
      <c r="M593" s="243"/>
      <c r="N593" s="243"/>
      <c r="O593" s="243"/>
      <c r="P593" s="243"/>
    </row>
    <row r="594" spans="1:16" ht="13.8">
      <c r="A594" s="241"/>
      <c r="B594" s="242"/>
      <c r="C594" s="241"/>
      <c r="D594" s="243"/>
      <c r="E594" s="243"/>
      <c r="F594" s="243"/>
      <c r="G594" s="243"/>
      <c r="H594" s="243"/>
      <c r="I594" s="243"/>
      <c r="J594" s="243"/>
      <c r="K594" s="243"/>
      <c r="L594" s="243"/>
      <c r="M594" s="243"/>
      <c r="N594" s="243"/>
      <c r="O594" s="243"/>
      <c r="P594" s="243"/>
    </row>
    <row r="595" spans="1:16" ht="13.8">
      <c r="A595" s="241"/>
      <c r="B595" s="242"/>
      <c r="C595" s="241"/>
      <c r="D595" s="243"/>
      <c r="E595" s="243"/>
      <c r="F595" s="243"/>
      <c r="G595" s="243"/>
      <c r="H595" s="243"/>
      <c r="I595" s="243"/>
      <c r="J595" s="243"/>
      <c r="K595" s="243"/>
      <c r="L595" s="243"/>
      <c r="M595" s="243"/>
      <c r="N595" s="243"/>
      <c r="O595" s="243"/>
      <c r="P595" s="243"/>
    </row>
    <row r="596" spans="1:16" ht="13.8">
      <c r="A596" s="241"/>
      <c r="B596" s="242"/>
      <c r="C596" s="241"/>
      <c r="D596" s="243"/>
      <c r="E596" s="243"/>
      <c r="F596" s="243"/>
      <c r="G596" s="243"/>
      <c r="H596" s="243"/>
      <c r="I596" s="243"/>
      <c r="J596" s="243"/>
      <c r="K596" s="243"/>
      <c r="L596" s="243"/>
      <c r="M596" s="243"/>
      <c r="N596" s="243"/>
      <c r="O596" s="243"/>
      <c r="P596" s="243"/>
    </row>
    <row r="597" spans="1:16" ht="13.8">
      <c r="A597" s="241"/>
      <c r="B597" s="242"/>
      <c r="C597" s="241"/>
      <c r="D597" s="243"/>
      <c r="E597" s="243"/>
      <c r="F597" s="243"/>
      <c r="G597" s="243"/>
      <c r="H597" s="243"/>
      <c r="I597" s="243"/>
      <c r="J597" s="243"/>
      <c r="K597" s="243"/>
      <c r="L597" s="243"/>
      <c r="M597" s="243"/>
      <c r="N597" s="243"/>
      <c r="O597" s="243"/>
      <c r="P597" s="243"/>
    </row>
    <row r="598" spans="1:16" ht="13.8">
      <c r="A598" s="241"/>
      <c r="B598" s="242"/>
      <c r="C598" s="241"/>
      <c r="D598" s="243"/>
      <c r="E598" s="243"/>
      <c r="F598" s="243"/>
      <c r="G598" s="243"/>
      <c r="H598" s="243"/>
      <c r="I598" s="243"/>
      <c r="J598" s="243"/>
      <c r="K598" s="243"/>
      <c r="L598" s="243"/>
      <c r="M598" s="243"/>
      <c r="N598" s="243"/>
      <c r="O598" s="243"/>
      <c r="P598" s="243"/>
    </row>
    <row r="599" spans="1:16" ht="13.8">
      <c r="A599" s="241"/>
      <c r="B599" s="242"/>
      <c r="C599" s="241"/>
      <c r="D599" s="243"/>
      <c r="E599" s="243"/>
      <c r="F599" s="243"/>
      <c r="G599" s="243"/>
      <c r="H599" s="243"/>
      <c r="I599" s="243"/>
      <c r="J599" s="243"/>
      <c r="K599" s="243"/>
      <c r="L599" s="243"/>
      <c r="M599" s="243"/>
      <c r="N599" s="243"/>
      <c r="O599" s="243"/>
      <c r="P599" s="243"/>
    </row>
    <row r="600" spans="1:16" ht="13.8">
      <c r="A600" s="241"/>
      <c r="B600" s="242"/>
      <c r="C600" s="241"/>
      <c r="D600" s="243"/>
      <c r="E600" s="243"/>
      <c r="F600" s="243"/>
      <c r="G600" s="243"/>
      <c r="H600" s="243"/>
      <c r="I600" s="243"/>
      <c r="J600" s="243"/>
      <c r="K600" s="243"/>
      <c r="L600" s="243"/>
      <c r="M600" s="243"/>
      <c r="N600" s="243"/>
      <c r="O600" s="243"/>
      <c r="P600" s="243"/>
    </row>
    <row r="601" spans="1:16" ht="13.8">
      <c r="A601" s="241"/>
      <c r="B601" s="242"/>
      <c r="C601" s="241"/>
      <c r="D601" s="243"/>
      <c r="E601" s="243"/>
      <c r="F601" s="243"/>
      <c r="G601" s="243"/>
      <c r="H601" s="243"/>
      <c r="I601" s="243"/>
      <c r="J601" s="243"/>
      <c r="K601" s="243"/>
      <c r="L601" s="243"/>
      <c r="M601" s="243"/>
      <c r="N601" s="243"/>
      <c r="O601" s="243"/>
      <c r="P601" s="243"/>
    </row>
    <row r="602" spans="1:16" ht="13.8">
      <c r="A602" s="241"/>
      <c r="B602" s="242"/>
      <c r="C602" s="241"/>
      <c r="D602" s="243"/>
      <c r="E602" s="243"/>
      <c r="F602" s="243"/>
      <c r="G602" s="243"/>
      <c r="H602" s="243"/>
      <c r="I602" s="243"/>
      <c r="J602" s="243"/>
      <c r="K602" s="243"/>
      <c r="L602" s="243"/>
      <c r="M602" s="243"/>
      <c r="N602" s="243"/>
      <c r="O602" s="243"/>
      <c r="P602" s="243"/>
    </row>
    <row r="603" spans="1:16" ht="13.8">
      <c r="A603" s="241"/>
      <c r="B603" s="242"/>
      <c r="C603" s="241"/>
      <c r="D603" s="243"/>
      <c r="E603" s="243"/>
      <c r="F603" s="243"/>
      <c r="G603" s="243"/>
      <c r="H603" s="243"/>
      <c r="I603" s="243"/>
      <c r="J603" s="243"/>
      <c r="K603" s="243"/>
      <c r="L603" s="243"/>
      <c r="M603" s="243"/>
      <c r="N603" s="243"/>
      <c r="O603" s="243"/>
      <c r="P603" s="243"/>
    </row>
    <row r="604" spans="1:16" ht="13.8">
      <c r="A604" s="241"/>
      <c r="B604" s="242"/>
      <c r="C604" s="241"/>
      <c r="D604" s="243"/>
      <c r="E604" s="243"/>
      <c r="F604" s="243"/>
      <c r="G604" s="243"/>
      <c r="H604" s="243"/>
      <c r="I604" s="243"/>
      <c r="J604" s="243"/>
      <c r="K604" s="243"/>
      <c r="L604" s="243"/>
      <c r="M604" s="243"/>
      <c r="N604" s="243"/>
      <c r="O604" s="243"/>
      <c r="P604" s="243"/>
    </row>
    <row r="605" spans="1:16" ht="13.8">
      <c r="A605" s="241"/>
      <c r="B605" s="242"/>
      <c r="C605" s="241"/>
      <c r="D605" s="243"/>
      <c r="E605" s="243"/>
      <c r="F605" s="243"/>
      <c r="G605" s="243"/>
      <c r="H605" s="243"/>
      <c r="I605" s="243"/>
      <c r="J605" s="243"/>
      <c r="K605" s="243"/>
      <c r="L605" s="243"/>
      <c r="M605" s="243"/>
      <c r="N605" s="243"/>
      <c r="O605" s="243"/>
      <c r="P605" s="243"/>
    </row>
    <row r="606" spans="1:16" ht="13.8">
      <c r="A606" s="241"/>
      <c r="B606" s="242"/>
      <c r="C606" s="241"/>
      <c r="D606" s="243"/>
      <c r="E606" s="243"/>
      <c r="F606" s="243"/>
      <c r="G606" s="243"/>
      <c r="H606" s="243"/>
      <c r="I606" s="243"/>
      <c r="J606" s="243"/>
      <c r="K606" s="243"/>
      <c r="L606" s="243"/>
      <c r="M606" s="243"/>
      <c r="N606" s="243"/>
      <c r="O606" s="243"/>
      <c r="P606" s="243"/>
    </row>
    <row r="607" spans="1:16" ht="13.8">
      <c r="A607" s="241"/>
      <c r="B607" s="242"/>
      <c r="C607" s="241"/>
      <c r="D607" s="243"/>
      <c r="E607" s="243"/>
      <c r="F607" s="243"/>
      <c r="G607" s="243"/>
      <c r="H607" s="243"/>
      <c r="I607" s="243"/>
      <c r="J607" s="243"/>
      <c r="K607" s="243"/>
      <c r="L607" s="243"/>
      <c r="M607" s="243"/>
      <c r="N607" s="243"/>
      <c r="O607" s="243"/>
      <c r="P607" s="243"/>
    </row>
    <row r="608" spans="1:16" ht="13.8">
      <c r="A608" s="241"/>
      <c r="B608" s="242"/>
      <c r="C608" s="241"/>
      <c r="D608" s="243"/>
      <c r="E608" s="243"/>
      <c r="F608" s="243"/>
      <c r="G608" s="243"/>
      <c r="H608" s="243"/>
      <c r="I608" s="243"/>
      <c r="J608" s="243"/>
      <c r="K608" s="243"/>
      <c r="L608" s="243"/>
      <c r="M608" s="243"/>
      <c r="N608" s="243"/>
      <c r="O608" s="243"/>
      <c r="P608" s="243"/>
    </row>
    <row r="609" spans="1:16" ht="13.8">
      <c r="A609" s="241"/>
      <c r="B609" s="242"/>
      <c r="C609" s="241"/>
      <c r="D609" s="243"/>
      <c r="E609" s="243"/>
      <c r="F609" s="243"/>
      <c r="G609" s="243"/>
      <c r="H609" s="243"/>
      <c r="I609" s="243"/>
      <c r="J609" s="243"/>
      <c r="K609" s="243"/>
      <c r="L609" s="243"/>
      <c r="M609" s="243"/>
      <c r="N609" s="243"/>
      <c r="O609" s="243"/>
      <c r="P609" s="243"/>
    </row>
    <row r="610" spans="1:16" ht="13.8">
      <c r="A610" s="241"/>
      <c r="B610" s="242"/>
      <c r="C610" s="241"/>
      <c r="D610" s="243"/>
      <c r="E610" s="243"/>
      <c r="F610" s="243"/>
      <c r="G610" s="243"/>
      <c r="H610" s="243"/>
      <c r="I610" s="243"/>
      <c r="J610" s="243"/>
      <c r="K610" s="243"/>
      <c r="L610" s="243"/>
      <c r="M610" s="243"/>
      <c r="N610" s="243"/>
      <c r="O610" s="243"/>
      <c r="P610" s="243"/>
    </row>
    <row r="611" spans="1:16" ht="13.8">
      <c r="A611" s="241"/>
      <c r="B611" s="242"/>
      <c r="C611" s="241"/>
      <c r="D611" s="243"/>
      <c r="E611" s="243"/>
      <c r="F611" s="243"/>
      <c r="G611" s="243"/>
      <c r="H611" s="243"/>
      <c r="I611" s="243"/>
      <c r="J611" s="243"/>
      <c r="K611" s="243"/>
      <c r="L611" s="243"/>
      <c r="M611" s="243"/>
      <c r="N611" s="243"/>
      <c r="O611" s="243"/>
      <c r="P611" s="243"/>
    </row>
    <row r="612" spans="1:16" ht="13.8">
      <c r="A612" s="241"/>
      <c r="B612" s="242"/>
      <c r="C612" s="241"/>
      <c r="D612" s="243"/>
      <c r="E612" s="243"/>
      <c r="F612" s="243"/>
      <c r="G612" s="243"/>
      <c r="H612" s="243"/>
      <c r="I612" s="243"/>
      <c r="J612" s="243"/>
      <c r="K612" s="243"/>
      <c r="L612" s="243"/>
      <c r="M612" s="243"/>
      <c r="N612" s="243"/>
      <c r="O612" s="243"/>
      <c r="P612" s="243"/>
    </row>
    <row r="613" spans="1:16" ht="13.8">
      <c r="A613" s="241"/>
      <c r="B613" s="242"/>
      <c r="C613" s="241"/>
      <c r="D613" s="243"/>
      <c r="E613" s="243"/>
      <c r="F613" s="243"/>
      <c r="G613" s="243"/>
      <c r="H613" s="243"/>
      <c r="I613" s="243"/>
      <c r="J613" s="243"/>
      <c r="K613" s="243"/>
      <c r="L613" s="243"/>
      <c r="M613" s="243"/>
      <c r="N613" s="243"/>
      <c r="O613" s="243"/>
      <c r="P613" s="243"/>
    </row>
    <row r="614" spans="1:16" ht="13.8">
      <c r="A614" s="241"/>
      <c r="B614" s="242"/>
      <c r="C614" s="241"/>
      <c r="D614" s="243"/>
      <c r="E614" s="243"/>
      <c r="F614" s="243"/>
      <c r="G614" s="243"/>
      <c r="H614" s="243"/>
      <c r="I614" s="243"/>
      <c r="J614" s="243"/>
      <c r="K614" s="243"/>
      <c r="L614" s="243"/>
      <c r="M614" s="243"/>
      <c r="N614" s="243"/>
      <c r="O614" s="243"/>
      <c r="P614" s="243"/>
    </row>
    <row r="615" spans="1:16" ht="13.8">
      <c r="A615" s="241"/>
      <c r="B615" s="242"/>
      <c r="C615" s="241"/>
      <c r="D615" s="243"/>
      <c r="E615" s="243"/>
      <c r="F615" s="243"/>
      <c r="G615" s="243"/>
      <c r="H615" s="243"/>
      <c r="I615" s="243"/>
      <c r="J615" s="243"/>
      <c r="K615" s="243"/>
      <c r="L615" s="243"/>
      <c r="M615" s="243"/>
      <c r="N615" s="243"/>
      <c r="O615" s="243"/>
      <c r="P615" s="243"/>
    </row>
    <row r="616" spans="1:16" ht="13.8">
      <c r="A616" s="241"/>
      <c r="B616" s="242"/>
      <c r="C616" s="241"/>
      <c r="D616" s="243"/>
      <c r="E616" s="243"/>
      <c r="F616" s="243"/>
      <c r="G616" s="243"/>
      <c r="H616" s="243"/>
      <c r="I616" s="243"/>
      <c r="J616" s="243"/>
      <c r="K616" s="243"/>
      <c r="L616" s="243"/>
      <c r="M616" s="243"/>
      <c r="N616" s="243"/>
      <c r="O616" s="243"/>
      <c r="P616" s="243"/>
    </row>
    <row r="617" spans="1:16" ht="13.8">
      <c r="A617" s="241"/>
      <c r="B617" s="242"/>
      <c r="C617" s="241"/>
      <c r="D617" s="243"/>
      <c r="E617" s="243"/>
      <c r="F617" s="243"/>
      <c r="G617" s="243"/>
      <c r="H617" s="243"/>
      <c r="I617" s="243"/>
      <c r="J617" s="243"/>
      <c r="K617" s="243"/>
      <c r="L617" s="243"/>
      <c r="M617" s="243"/>
      <c r="N617" s="243"/>
      <c r="O617" s="243"/>
      <c r="P617" s="243"/>
    </row>
    <row r="618" spans="1:16" ht="13.8">
      <c r="A618" s="241"/>
      <c r="B618" s="242"/>
      <c r="C618" s="241"/>
      <c r="D618" s="243"/>
      <c r="E618" s="243"/>
      <c r="F618" s="243"/>
      <c r="G618" s="243"/>
      <c r="H618" s="243"/>
      <c r="I618" s="243"/>
      <c r="J618" s="243"/>
      <c r="K618" s="243"/>
      <c r="L618" s="243"/>
      <c r="M618" s="243"/>
      <c r="N618" s="243"/>
      <c r="O618" s="243"/>
      <c r="P618" s="243"/>
    </row>
    <row r="619" spans="1:16" ht="13.8">
      <c r="A619" s="241"/>
      <c r="B619" s="242"/>
      <c r="C619" s="241"/>
      <c r="D619" s="243"/>
      <c r="E619" s="243"/>
      <c r="F619" s="243"/>
      <c r="G619" s="243"/>
      <c r="H619" s="243"/>
      <c r="I619" s="243"/>
      <c r="J619" s="243"/>
      <c r="K619" s="243"/>
      <c r="L619" s="243"/>
      <c r="M619" s="243"/>
      <c r="N619" s="243"/>
      <c r="O619" s="243"/>
      <c r="P619" s="243"/>
    </row>
    <row r="620" spans="1:16" ht="13.8">
      <c r="A620" s="241"/>
      <c r="B620" s="242"/>
      <c r="C620" s="241"/>
      <c r="D620" s="243"/>
      <c r="E620" s="243"/>
      <c r="F620" s="243"/>
      <c r="G620" s="243"/>
      <c r="H620" s="243"/>
      <c r="I620" s="243"/>
      <c r="J620" s="243"/>
      <c r="K620" s="243"/>
      <c r="L620" s="243"/>
      <c r="M620" s="243"/>
      <c r="N620" s="243"/>
      <c r="O620" s="243"/>
      <c r="P620" s="243"/>
    </row>
    <row r="621" spans="1:16" ht="13.8">
      <c r="A621" s="241"/>
      <c r="B621" s="242"/>
      <c r="C621" s="241"/>
      <c r="D621" s="243"/>
      <c r="E621" s="243"/>
      <c r="F621" s="243"/>
      <c r="G621" s="243"/>
      <c r="H621" s="243"/>
      <c r="I621" s="243"/>
      <c r="J621" s="243"/>
      <c r="K621" s="243"/>
      <c r="L621" s="243"/>
      <c r="M621" s="243"/>
      <c r="N621" s="243"/>
      <c r="O621" s="243"/>
      <c r="P621" s="243"/>
    </row>
    <row r="622" spans="1:16" ht="13.8">
      <c r="A622" s="241"/>
      <c r="B622" s="242"/>
      <c r="C622" s="241"/>
      <c r="D622" s="243"/>
      <c r="E622" s="243"/>
      <c r="F622" s="243"/>
      <c r="G622" s="243"/>
      <c r="H622" s="243"/>
      <c r="I622" s="243"/>
      <c r="J622" s="243"/>
      <c r="K622" s="243"/>
      <c r="L622" s="243"/>
      <c r="M622" s="243"/>
      <c r="N622" s="243"/>
      <c r="O622" s="243"/>
      <c r="P622" s="243"/>
    </row>
    <row r="623" spans="1:16" ht="13.8">
      <c r="A623" s="241"/>
      <c r="B623" s="242"/>
      <c r="C623" s="241"/>
      <c r="D623" s="243"/>
      <c r="E623" s="243"/>
      <c r="F623" s="243"/>
      <c r="G623" s="243"/>
      <c r="H623" s="243"/>
      <c r="I623" s="243"/>
      <c r="J623" s="243"/>
      <c r="K623" s="243"/>
      <c r="L623" s="243"/>
      <c r="M623" s="243"/>
      <c r="N623" s="243"/>
      <c r="O623" s="243"/>
      <c r="P623" s="243"/>
    </row>
    <row r="624" spans="1:16" ht="13.8">
      <c r="A624" s="241"/>
      <c r="B624" s="242"/>
      <c r="C624" s="241"/>
      <c r="D624" s="243"/>
      <c r="E624" s="243"/>
      <c r="F624" s="243"/>
      <c r="G624" s="243"/>
      <c r="H624" s="243"/>
      <c r="I624" s="243"/>
      <c r="J624" s="243"/>
      <c r="K624" s="243"/>
      <c r="L624" s="243"/>
      <c r="M624" s="243"/>
      <c r="N624" s="243"/>
      <c r="O624" s="243"/>
      <c r="P624" s="243"/>
    </row>
    <row r="625" spans="1:16" ht="13.8">
      <c r="A625" s="241"/>
      <c r="B625" s="242"/>
      <c r="C625" s="241"/>
      <c r="D625" s="243"/>
      <c r="E625" s="243"/>
      <c r="F625" s="243"/>
      <c r="G625" s="243"/>
      <c r="H625" s="243"/>
      <c r="I625" s="243"/>
      <c r="J625" s="243"/>
      <c r="K625" s="243"/>
      <c r="L625" s="243"/>
      <c r="M625" s="243"/>
      <c r="N625" s="243"/>
      <c r="O625" s="243"/>
      <c r="P625" s="243"/>
    </row>
    <row r="626" spans="1:16" ht="13.8">
      <c r="A626" s="241"/>
      <c r="B626" s="242"/>
      <c r="C626" s="241"/>
      <c r="D626" s="243"/>
      <c r="E626" s="243"/>
      <c r="F626" s="243"/>
      <c r="G626" s="243"/>
      <c r="H626" s="243"/>
      <c r="I626" s="243"/>
      <c r="J626" s="243"/>
      <c r="K626" s="243"/>
      <c r="L626" s="243"/>
      <c r="M626" s="243"/>
      <c r="N626" s="243"/>
      <c r="O626" s="243"/>
      <c r="P626" s="243"/>
    </row>
    <row r="627" spans="1:16" ht="13.8">
      <c r="A627" s="241"/>
      <c r="B627" s="242"/>
      <c r="C627" s="241"/>
      <c r="D627" s="243"/>
      <c r="E627" s="243"/>
      <c r="F627" s="243"/>
      <c r="G627" s="243"/>
      <c r="H627" s="243"/>
      <c r="I627" s="243"/>
      <c r="J627" s="243"/>
      <c r="K627" s="243"/>
      <c r="L627" s="243"/>
      <c r="M627" s="243"/>
      <c r="N627" s="243"/>
      <c r="O627" s="243"/>
      <c r="P627" s="243"/>
    </row>
    <row r="628" spans="1:16" ht="13.8">
      <c r="A628" s="241"/>
      <c r="B628" s="242"/>
      <c r="C628" s="241"/>
      <c r="D628" s="243"/>
      <c r="E628" s="243"/>
      <c r="F628" s="243"/>
      <c r="G628" s="243"/>
      <c r="H628" s="243"/>
      <c r="I628" s="243"/>
      <c r="J628" s="243"/>
      <c r="K628" s="243"/>
      <c r="L628" s="243"/>
      <c r="M628" s="243"/>
      <c r="N628" s="243"/>
      <c r="O628" s="243"/>
      <c r="P628" s="243"/>
    </row>
    <row r="629" spans="1:16" ht="13.8">
      <c r="A629" s="241"/>
      <c r="B629" s="242"/>
      <c r="C629" s="241"/>
      <c r="D629" s="243"/>
      <c r="E629" s="243"/>
      <c r="F629" s="243"/>
      <c r="G629" s="243"/>
      <c r="H629" s="243"/>
      <c r="I629" s="243"/>
      <c r="J629" s="243"/>
      <c r="K629" s="243"/>
      <c r="L629" s="243"/>
      <c r="M629" s="243"/>
      <c r="N629" s="243"/>
      <c r="O629" s="243"/>
      <c r="P629" s="243"/>
    </row>
    <row r="630" spans="1:16" ht="13.8">
      <c r="A630" s="241"/>
      <c r="B630" s="242"/>
      <c r="C630" s="241"/>
      <c r="D630" s="243"/>
      <c r="E630" s="243"/>
      <c r="F630" s="243"/>
      <c r="G630" s="243"/>
      <c r="H630" s="243"/>
      <c r="I630" s="243"/>
      <c r="J630" s="243"/>
      <c r="K630" s="243"/>
      <c r="L630" s="243"/>
      <c r="M630" s="243"/>
      <c r="N630" s="243"/>
      <c r="O630" s="243"/>
      <c r="P630" s="243"/>
    </row>
    <row r="631" spans="1:16" ht="13.8">
      <c r="A631" s="241"/>
      <c r="B631" s="242"/>
      <c r="C631" s="241"/>
      <c r="D631" s="243"/>
      <c r="E631" s="243"/>
      <c r="F631" s="243"/>
      <c r="G631" s="243"/>
      <c r="H631" s="243"/>
      <c r="I631" s="243"/>
      <c r="J631" s="243"/>
      <c r="K631" s="243"/>
      <c r="L631" s="243"/>
      <c r="M631" s="243"/>
      <c r="N631" s="243"/>
      <c r="O631" s="243"/>
      <c r="P631" s="243"/>
    </row>
    <row r="632" spans="1:16" ht="13.8">
      <c r="A632" s="241"/>
      <c r="B632" s="242"/>
      <c r="C632" s="241"/>
      <c r="D632" s="243"/>
      <c r="E632" s="243"/>
      <c r="F632" s="243"/>
      <c r="G632" s="243"/>
      <c r="H632" s="243"/>
      <c r="I632" s="243"/>
      <c r="J632" s="243"/>
      <c r="K632" s="243"/>
      <c r="L632" s="243"/>
      <c r="M632" s="243"/>
      <c r="N632" s="243"/>
      <c r="O632" s="243"/>
      <c r="P632" s="243"/>
    </row>
    <row r="633" spans="1:16" ht="13.8">
      <c r="A633" s="241"/>
      <c r="B633" s="242"/>
      <c r="C633" s="241"/>
      <c r="D633" s="243"/>
      <c r="E633" s="243"/>
      <c r="F633" s="243"/>
      <c r="G633" s="243"/>
      <c r="H633" s="243"/>
      <c r="I633" s="243"/>
      <c r="J633" s="243"/>
      <c r="K633" s="243"/>
      <c r="L633" s="243"/>
      <c r="M633" s="243"/>
      <c r="N633" s="243"/>
      <c r="O633" s="243"/>
      <c r="P633" s="243"/>
    </row>
    <row r="634" spans="1:16" ht="13.8">
      <c r="A634" s="241"/>
      <c r="B634" s="242"/>
      <c r="C634" s="241"/>
      <c r="D634" s="243"/>
      <c r="E634" s="243"/>
      <c r="F634" s="243"/>
      <c r="G634" s="243"/>
      <c r="H634" s="243"/>
      <c r="I634" s="243"/>
      <c r="J634" s="243"/>
      <c r="K634" s="243"/>
      <c r="L634" s="243"/>
      <c r="M634" s="243"/>
      <c r="N634" s="243"/>
      <c r="O634" s="243"/>
      <c r="P634" s="243"/>
    </row>
    <row r="635" spans="1:16" ht="13.8">
      <c r="A635" s="241"/>
      <c r="B635" s="242"/>
      <c r="C635" s="241"/>
      <c r="D635" s="243"/>
      <c r="E635" s="243"/>
      <c r="F635" s="243"/>
      <c r="G635" s="243"/>
      <c r="H635" s="243"/>
      <c r="I635" s="243"/>
      <c r="J635" s="243"/>
      <c r="K635" s="243"/>
      <c r="L635" s="243"/>
      <c r="M635" s="243"/>
      <c r="N635" s="243"/>
      <c r="O635" s="243"/>
      <c r="P635" s="243"/>
    </row>
    <row r="636" spans="1:16" ht="13.8">
      <c r="A636" s="241"/>
      <c r="B636" s="242"/>
      <c r="C636" s="241"/>
      <c r="D636" s="243"/>
      <c r="E636" s="243"/>
      <c r="F636" s="243"/>
      <c r="G636" s="243"/>
      <c r="H636" s="243"/>
      <c r="I636" s="243"/>
      <c r="J636" s="243"/>
      <c r="K636" s="243"/>
      <c r="L636" s="243"/>
      <c r="M636" s="243"/>
      <c r="N636" s="243"/>
      <c r="O636" s="243"/>
      <c r="P636" s="243"/>
    </row>
    <row r="637" spans="1:16" ht="13.8">
      <c r="A637" s="241"/>
      <c r="B637" s="242"/>
      <c r="C637" s="241"/>
      <c r="D637" s="243"/>
      <c r="E637" s="243"/>
      <c r="F637" s="243"/>
      <c r="G637" s="243"/>
      <c r="H637" s="243"/>
      <c r="I637" s="243"/>
      <c r="J637" s="243"/>
      <c r="K637" s="243"/>
      <c r="L637" s="243"/>
      <c r="M637" s="243"/>
      <c r="N637" s="243"/>
      <c r="O637" s="243"/>
      <c r="P637" s="243"/>
    </row>
    <row r="638" spans="1:16" ht="13.8">
      <c r="A638" s="241"/>
      <c r="B638" s="242"/>
      <c r="C638" s="241"/>
      <c r="D638" s="243"/>
      <c r="E638" s="243"/>
      <c r="F638" s="243"/>
      <c r="G638" s="243"/>
      <c r="H638" s="243"/>
      <c r="I638" s="243"/>
      <c r="J638" s="243"/>
      <c r="K638" s="243"/>
      <c r="L638" s="243"/>
      <c r="M638" s="243"/>
      <c r="N638" s="243"/>
      <c r="O638" s="243"/>
      <c r="P638" s="243"/>
    </row>
    <row r="639" spans="1:16" ht="13.8">
      <c r="A639" s="241"/>
      <c r="B639" s="242"/>
      <c r="C639" s="241"/>
      <c r="D639" s="243"/>
      <c r="E639" s="243"/>
      <c r="F639" s="243"/>
      <c r="G639" s="243"/>
      <c r="H639" s="243"/>
      <c r="I639" s="243"/>
      <c r="J639" s="243"/>
      <c r="K639" s="243"/>
      <c r="L639" s="243"/>
      <c r="M639" s="243"/>
      <c r="N639" s="243"/>
      <c r="O639" s="243"/>
      <c r="P639" s="243"/>
    </row>
    <row r="640" spans="1:16" ht="13.8">
      <c r="A640" s="241"/>
      <c r="B640" s="242"/>
      <c r="C640" s="241"/>
      <c r="D640" s="243"/>
      <c r="E640" s="243"/>
      <c r="F640" s="243"/>
      <c r="G640" s="243"/>
      <c r="H640" s="243"/>
      <c r="I640" s="243"/>
      <c r="J640" s="243"/>
      <c r="K640" s="243"/>
      <c r="L640" s="243"/>
      <c r="M640" s="243"/>
      <c r="N640" s="243"/>
      <c r="O640" s="243"/>
      <c r="P640" s="243"/>
    </row>
    <row r="641" spans="1:16" ht="13.8">
      <c r="A641" s="241"/>
      <c r="B641" s="242"/>
      <c r="C641" s="241"/>
      <c r="D641" s="243"/>
      <c r="E641" s="243"/>
      <c r="F641" s="243"/>
      <c r="G641" s="243"/>
      <c r="H641" s="243"/>
      <c r="I641" s="243"/>
      <c r="J641" s="243"/>
      <c r="K641" s="243"/>
      <c r="L641" s="243"/>
      <c r="M641" s="243"/>
      <c r="N641" s="243"/>
      <c r="O641" s="243"/>
      <c r="P641" s="243"/>
    </row>
    <row r="642" spans="1:16" ht="13.8">
      <c r="A642" s="241"/>
      <c r="B642" s="242"/>
      <c r="C642" s="241"/>
      <c r="D642" s="243"/>
      <c r="E642" s="243"/>
      <c r="F642" s="243"/>
      <c r="G642" s="243"/>
      <c r="H642" s="243"/>
      <c r="I642" s="243"/>
      <c r="J642" s="243"/>
      <c r="K642" s="243"/>
      <c r="L642" s="243"/>
      <c r="M642" s="243"/>
      <c r="N642" s="243"/>
      <c r="O642" s="243"/>
      <c r="P642" s="243"/>
    </row>
    <row r="643" spans="1:16" ht="13.8">
      <c r="A643" s="241"/>
      <c r="B643" s="242"/>
      <c r="C643" s="241"/>
      <c r="D643" s="243"/>
      <c r="E643" s="243"/>
      <c r="F643" s="243"/>
      <c r="G643" s="243"/>
      <c r="H643" s="243"/>
      <c r="I643" s="243"/>
      <c r="J643" s="243"/>
      <c r="K643" s="243"/>
      <c r="L643" s="243"/>
      <c r="M643" s="243"/>
      <c r="N643" s="243"/>
      <c r="O643" s="243"/>
      <c r="P643" s="243"/>
    </row>
    <row r="644" spans="1:16" ht="13.8">
      <c r="A644" s="241"/>
      <c r="B644" s="242"/>
      <c r="C644" s="241"/>
      <c r="D644" s="243"/>
      <c r="E644" s="243"/>
      <c r="F644" s="243"/>
      <c r="G644" s="243"/>
      <c r="H644" s="243"/>
      <c r="I644" s="243"/>
      <c r="J644" s="243"/>
      <c r="K644" s="243"/>
      <c r="L644" s="243"/>
      <c r="M644" s="243"/>
      <c r="N644" s="243"/>
      <c r="O644" s="243"/>
      <c r="P644" s="243"/>
    </row>
    <row r="645" spans="1:16" ht="13.8">
      <c r="A645" s="241"/>
      <c r="B645" s="242"/>
      <c r="C645" s="241"/>
      <c r="D645" s="243"/>
      <c r="E645" s="243"/>
      <c r="F645" s="243"/>
      <c r="G645" s="243"/>
      <c r="H645" s="243"/>
      <c r="I645" s="243"/>
      <c r="J645" s="243"/>
      <c r="K645" s="243"/>
      <c r="L645" s="243"/>
      <c r="M645" s="243"/>
      <c r="N645" s="243"/>
      <c r="O645" s="243"/>
      <c r="P645" s="243"/>
    </row>
    <row r="646" spans="1:16" ht="13.8">
      <c r="A646" s="241"/>
      <c r="B646" s="242"/>
      <c r="C646" s="241"/>
      <c r="D646" s="243"/>
      <c r="E646" s="243"/>
      <c r="F646" s="243"/>
      <c r="G646" s="243"/>
      <c r="H646" s="243"/>
      <c r="I646" s="243"/>
      <c r="J646" s="243"/>
      <c r="K646" s="243"/>
      <c r="L646" s="243"/>
      <c r="M646" s="243"/>
      <c r="N646" s="243"/>
      <c r="O646" s="243"/>
      <c r="P646" s="243"/>
    </row>
    <row r="647" spans="1:16" ht="13.8">
      <c r="A647" s="241"/>
      <c r="B647" s="242"/>
      <c r="C647" s="241"/>
      <c r="D647" s="243"/>
      <c r="E647" s="243"/>
      <c r="F647" s="243"/>
      <c r="G647" s="243"/>
      <c r="H647" s="243"/>
      <c r="I647" s="243"/>
      <c r="J647" s="243"/>
      <c r="K647" s="243"/>
      <c r="L647" s="243"/>
      <c r="M647" s="243"/>
      <c r="N647" s="243"/>
      <c r="O647" s="243"/>
      <c r="P647" s="243"/>
    </row>
    <row r="648" spans="1:16" ht="13.8">
      <c r="A648" s="241"/>
      <c r="B648" s="242"/>
      <c r="C648" s="241"/>
      <c r="D648" s="243"/>
      <c r="E648" s="243"/>
      <c r="F648" s="243"/>
      <c r="G648" s="243"/>
      <c r="H648" s="243"/>
      <c r="I648" s="243"/>
      <c r="J648" s="243"/>
      <c r="K648" s="243"/>
      <c r="L648" s="243"/>
      <c r="M648" s="243"/>
      <c r="N648" s="243"/>
      <c r="O648" s="243"/>
      <c r="P648" s="243"/>
    </row>
    <row r="649" spans="1:16" ht="13.8">
      <c r="A649" s="241"/>
      <c r="B649" s="242"/>
      <c r="C649" s="241"/>
      <c r="D649" s="243"/>
      <c r="E649" s="243"/>
      <c r="F649" s="243"/>
      <c r="G649" s="243"/>
      <c r="H649" s="243"/>
      <c r="I649" s="243"/>
      <c r="J649" s="243"/>
      <c r="K649" s="243"/>
      <c r="L649" s="243"/>
      <c r="M649" s="243"/>
      <c r="N649" s="243"/>
      <c r="O649" s="243"/>
      <c r="P649" s="243"/>
    </row>
    <row r="650" spans="1:16" ht="13.8">
      <c r="A650" s="241"/>
      <c r="B650" s="242"/>
      <c r="C650" s="241"/>
      <c r="D650" s="243"/>
      <c r="E650" s="243"/>
      <c r="F650" s="243"/>
      <c r="G650" s="243"/>
      <c r="H650" s="243"/>
      <c r="I650" s="243"/>
      <c r="J650" s="243"/>
      <c r="K650" s="243"/>
      <c r="L650" s="243"/>
      <c r="M650" s="243"/>
      <c r="N650" s="243"/>
      <c r="O650" s="243"/>
      <c r="P650" s="243"/>
    </row>
    <row r="651" spans="1:16" ht="13.8">
      <c r="A651" s="241"/>
      <c r="B651" s="242"/>
      <c r="C651" s="241"/>
      <c r="D651" s="243"/>
      <c r="E651" s="243"/>
      <c r="F651" s="243"/>
      <c r="G651" s="243"/>
      <c r="H651" s="243"/>
      <c r="I651" s="243"/>
      <c r="J651" s="243"/>
      <c r="K651" s="243"/>
      <c r="L651" s="243"/>
      <c r="M651" s="243"/>
      <c r="N651" s="243"/>
      <c r="O651" s="243"/>
      <c r="P651" s="243"/>
    </row>
    <row r="652" spans="1:16" ht="13.8">
      <c r="A652" s="241"/>
      <c r="B652" s="242"/>
      <c r="C652" s="241"/>
      <c r="D652" s="243"/>
      <c r="E652" s="243"/>
      <c r="F652" s="243"/>
      <c r="G652" s="243"/>
      <c r="H652" s="243"/>
      <c r="I652" s="243"/>
      <c r="J652" s="243"/>
      <c r="K652" s="243"/>
      <c r="L652" s="243"/>
      <c r="M652" s="243"/>
      <c r="N652" s="243"/>
      <c r="O652" s="243"/>
      <c r="P652" s="243"/>
    </row>
    <row r="653" spans="1:16" ht="13.8">
      <c r="A653" s="241"/>
      <c r="B653" s="242"/>
      <c r="C653" s="241"/>
      <c r="D653" s="243"/>
      <c r="E653" s="243"/>
      <c r="F653" s="243"/>
      <c r="G653" s="243"/>
      <c r="H653" s="243"/>
      <c r="I653" s="243"/>
      <c r="J653" s="243"/>
      <c r="K653" s="243"/>
      <c r="L653" s="243"/>
      <c r="M653" s="243"/>
      <c r="N653" s="243"/>
      <c r="O653" s="243"/>
      <c r="P653" s="243"/>
    </row>
    <row r="654" spans="1:16" ht="13.8">
      <c r="A654" s="241"/>
      <c r="B654" s="242"/>
      <c r="C654" s="241"/>
      <c r="D654" s="243"/>
      <c r="E654" s="243"/>
      <c r="F654" s="243"/>
      <c r="G654" s="243"/>
      <c r="H654" s="243"/>
      <c r="I654" s="243"/>
      <c r="J654" s="243"/>
      <c r="K654" s="243"/>
      <c r="L654" s="243"/>
      <c r="M654" s="243"/>
      <c r="N654" s="243"/>
      <c r="O654" s="243"/>
      <c r="P654" s="243"/>
    </row>
    <row r="655" spans="1:16" ht="13.8">
      <c r="A655" s="241"/>
      <c r="B655" s="242"/>
      <c r="C655" s="241"/>
      <c r="D655" s="243"/>
      <c r="E655" s="243"/>
      <c r="F655" s="243"/>
      <c r="G655" s="243"/>
      <c r="H655" s="243"/>
      <c r="I655" s="243"/>
      <c r="J655" s="243"/>
      <c r="K655" s="243"/>
      <c r="L655" s="243"/>
      <c r="M655" s="243"/>
      <c r="N655" s="243"/>
      <c r="O655" s="243"/>
      <c r="P655" s="243"/>
    </row>
    <row r="656" spans="1:16" ht="13.8">
      <c r="A656" s="241"/>
      <c r="B656" s="242"/>
      <c r="C656" s="241"/>
      <c r="D656" s="243"/>
      <c r="E656" s="243"/>
      <c r="F656" s="243"/>
      <c r="G656" s="243"/>
      <c r="H656" s="243"/>
      <c r="I656" s="243"/>
      <c r="J656" s="243"/>
      <c r="K656" s="243"/>
      <c r="L656" s="243"/>
      <c r="M656" s="243"/>
      <c r="N656" s="243"/>
      <c r="O656" s="243"/>
      <c r="P656" s="243"/>
    </row>
    <row r="657" spans="1:16" ht="13.8">
      <c r="A657" s="241"/>
      <c r="B657" s="242"/>
      <c r="C657" s="241"/>
      <c r="D657" s="243"/>
      <c r="E657" s="243"/>
      <c r="F657" s="243"/>
      <c r="G657" s="243"/>
      <c r="H657" s="243"/>
      <c r="I657" s="243"/>
      <c r="J657" s="243"/>
      <c r="K657" s="243"/>
      <c r="L657" s="243"/>
      <c r="M657" s="243"/>
      <c r="N657" s="243"/>
      <c r="O657" s="243"/>
      <c r="P657" s="243"/>
    </row>
    <row r="658" spans="1:16" ht="13.8">
      <c r="A658" s="241"/>
      <c r="B658" s="242"/>
      <c r="C658" s="241"/>
      <c r="D658" s="243"/>
      <c r="E658" s="243"/>
      <c r="F658" s="243"/>
      <c r="G658" s="243"/>
      <c r="H658" s="243"/>
      <c r="I658" s="243"/>
      <c r="J658" s="243"/>
      <c r="K658" s="243"/>
      <c r="L658" s="243"/>
      <c r="M658" s="243"/>
      <c r="N658" s="243"/>
      <c r="O658" s="243"/>
      <c r="P658" s="243"/>
    </row>
    <row r="659" spans="1:16" ht="13.8">
      <c r="A659" s="241"/>
      <c r="B659" s="242"/>
      <c r="C659" s="241"/>
      <c r="D659" s="243"/>
      <c r="E659" s="243"/>
      <c r="F659" s="243"/>
      <c r="G659" s="243"/>
      <c r="H659" s="243"/>
      <c r="I659" s="243"/>
      <c r="J659" s="243"/>
      <c r="K659" s="243"/>
      <c r="L659" s="243"/>
      <c r="M659" s="243"/>
      <c r="N659" s="243"/>
      <c r="O659" s="243"/>
      <c r="P659" s="243"/>
    </row>
    <row r="660" spans="1:16" ht="13.8">
      <c r="A660" s="241"/>
      <c r="B660" s="242"/>
      <c r="C660" s="241"/>
      <c r="D660" s="243"/>
      <c r="E660" s="243"/>
      <c r="F660" s="243"/>
      <c r="G660" s="243"/>
      <c r="H660" s="243"/>
      <c r="I660" s="243"/>
      <c r="J660" s="243"/>
      <c r="K660" s="243"/>
      <c r="L660" s="243"/>
      <c r="M660" s="243"/>
      <c r="N660" s="243"/>
      <c r="O660" s="243"/>
      <c r="P660" s="243"/>
    </row>
    <row r="661" spans="1:16" ht="13.8">
      <c r="A661" s="241"/>
      <c r="B661" s="242"/>
      <c r="C661" s="241"/>
      <c r="D661" s="243"/>
      <c r="E661" s="243"/>
      <c r="F661" s="243"/>
      <c r="G661" s="243"/>
      <c r="H661" s="243"/>
      <c r="I661" s="243"/>
      <c r="J661" s="243"/>
      <c r="K661" s="243"/>
      <c r="L661" s="243"/>
      <c r="M661" s="243"/>
      <c r="N661" s="243"/>
      <c r="O661" s="243"/>
      <c r="P661" s="243"/>
    </row>
    <row r="662" spans="1:16" ht="13.8">
      <c r="A662" s="241"/>
      <c r="B662" s="242"/>
      <c r="C662" s="241"/>
      <c r="D662" s="243"/>
      <c r="E662" s="243"/>
      <c r="F662" s="243"/>
      <c r="G662" s="243"/>
      <c r="H662" s="243"/>
      <c r="I662" s="243"/>
      <c r="J662" s="243"/>
      <c r="K662" s="243"/>
      <c r="L662" s="243"/>
      <c r="M662" s="243"/>
      <c r="N662" s="243"/>
      <c r="O662" s="243"/>
      <c r="P662" s="243"/>
    </row>
    <row r="663" spans="1:16" ht="13.8">
      <c r="A663" s="241"/>
      <c r="B663" s="242"/>
      <c r="C663" s="241"/>
      <c r="D663" s="243"/>
      <c r="E663" s="243"/>
      <c r="F663" s="243"/>
      <c r="G663" s="243"/>
      <c r="H663" s="243"/>
      <c r="I663" s="243"/>
      <c r="J663" s="243"/>
      <c r="K663" s="243"/>
      <c r="L663" s="243"/>
      <c r="M663" s="243"/>
      <c r="N663" s="243"/>
      <c r="O663" s="243"/>
      <c r="P663" s="243"/>
    </row>
    <row r="664" spans="1:16" ht="13.8">
      <c r="A664" s="241"/>
      <c r="B664" s="242"/>
      <c r="C664" s="241"/>
      <c r="D664" s="243"/>
      <c r="E664" s="243"/>
      <c r="F664" s="243"/>
      <c r="G664" s="243"/>
      <c r="H664" s="243"/>
      <c r="I664" s="243"/>
      <c r="J664" s="243"/>
      <c r="K664" s="243"/>
      <c r="L664" s="243"/>
      <c r="M664" s="243"/>
      <c r="N664" s="243"/>
      <c r="O664" s="243"/>
      <c r="P664" s="243"/>
    </row>
    <row r="665" spans="1:16" ht="13.8">
      <c r="A665" s="241"/>
      <c r="B665" s="242"/>
      <c r="C665" s="241"/>
      <c r="D665" s="243"/>
      <c r="E665" s="243"/>
      <c r="F665" s="243"/>
      <c r="G665" s="243"/>
      <c r="H665" s="243"/>
      <c r="I665" s="243"/>
      <c r="J665" s="243"/>
      <c r="K665" s="243"/>
      <c r="L665" s="243"/>
      <c r="M665" s="243"/>
      <c r="N665" s="243"/>
      <c r="O665" s="243"/>
      <c r="P665" s="243"/>
    </row>
    <row r="666" spans="1:16" ht="13.8">
      <c r="A666" s="241"/>
      <c r="B666" s="242"/>
      <c r="C666" s="241"/>
      <c r="D666" s="243"/>
      <c r="E666" s="243"/>
      <c r="F666" s="243"/>
      <c r="G666" s="243"/>
      <c r="H666" s="243"/>
      <c r="I666" s="243"/>
      <c r="J666" s="243"/>
      <c r="K666" s="243"/>
      <c r="L666" s="243"/>
      <c r="M666" s="243"/>
      <c r="N666" s="243"/>
      <c r="O666" s="243"/>
      <c r="P666" s="243"/>
    </row>
    <row r="667" spans="1:16" ht="13.8">
      <c r="A667" s="241"/>
      <c r="B667" s="242"/>
      <c r="C667" s="241"/>
      <c r="D667" s="243"/>
      <c r="E667" s="243"/>
      <c r="F667" s="243"/>
      <c r="G667" s="243"/>
      <c r="H667" s="243"/>
      <c r="I667" s="243"/>
      <c r="J667" s="243"/>
      <c r="K667" s="243"/>
      <c r="L667" s="243"/>
      <c r="M667" s="243"/>
      <c r="N667" s="243"/>
      <c r="O667" s="243"/>
      <c r="P667" s="243"/>
    </row>
    <row r="668" spans="1:16" ht="13.8">
      <c r="A668" s="241"/>
      <c r="B668" s="242"/>
      <c r="C668" s="241"/>
      <c r="D668" s="243"/>
      <c r="E668" s="243"/>
      <c r="F668" s="243"/>
      <c r="G668" s="243"/>
      <c r="H668" s="243"/>
      <c r="I668" s="243"/>
      <c r="J668" s="243"/>
      <c r="K668" s="243"/>
      <c r="L668" s="243"/>
      <c r="M668" s="243"/>
      <c r="N668" s="243"/>
      <c r="O668" s="243"/>
      <c r="P668" s="243"/>
    </row>
    <row r="669" spans="1:16" ht="13.8">
      <c r="A669" s="241"/>
      <c r="B669" s="242"/>
      <c r="C669" s="241"/>
      <c r="D669" s="243"/>
      <c r="E669" s="243"/>
      <c r="F669" s="243"/>
      <c r="G669" s="243"/>
      <c r="H669" s="243"/>
      <c r="I669" s="243"/>
      <c r="J669" s="243"/>
      <c r="K669" s="243"/>
      <c r="L669" s="243"/>
      <c r="M669" s="243"/>
      <c r="N669" s="243"/>
      <c r="O669" s="243"/>
      <c r="P669" s="243"/>
    </row>
    <row r="670" spans="1:16" ht="13.8">
      <c r="A670" s="241"/>
      <c r="B670" s="242"/>
      <c r="C670" s="241"/>
      <c r="D670" s="243"/>
      <c r="E670" s="243"/>
      <c r="F670" s="243"/>
      <c r="G670" s="243"/>
      <c r="H670" s="243"/>
      <c r="I670" s="243"/>
      <c r="J670" s="243"/>
      <c r="K670" s="243"/>
      <c r="L670" s="243"/>
      <c r="M670" s="243"/>
      <c r="N670" s="243"/>
      <c r="O670" s="243"/>
      <c r="P670" s="243"/>
    </row>
    <row r="671" spans="1:16" ht="13.8">
      <c r="A671" s="241"/>
      <c r="B671" s="242"/>
      <c r="C671" s="241"/>
      <c r="D671" s="243"/>
      <c r="E671" s="243"/>
      <c r="F671" s="243"/>
      <c r="G671" s="243"/>
      <c r="H671" s="243"/>
      <c r="I671" s="243"/>
      <c r="J671" s="243"/>
      <c r="K671" s="243"/>
      <c r="L671" s="243"/>
      <c r="M671" s="243"/>
      <c r="N671" s="243"/>
      <c r="O671" s="243"/>
      <c r="P671" s="243"/>
    </row>
    <row r="672" spans="1:16" ht="13.8">
      <c r="A672" s="241"/>
      <c r="B672" s="242"/>
      <c r="C672" s="241"/>
      <c r="D672" s="243"/>
      <c r="E672" s="243"/>
      <c r="F672" s="243"/>
      <c r="G672" s="243"/>
      <c r="H672" s="243"/>
      <c r="I672" s="243"/>
      <c r="J672" s="243"/>
      <c r="K672" s="243"/>
      <c r="L672" s="243"/>
      <c r="M672" s="243"/>
      <c r="N672" s="243"/>
      <c r="O672" s="243"/>
      <c r="P672" s="243"/>
    </row>
    <row r="673" spans="1:16" ht="13.8">
      <c r="A673" s="241"/>
      <c r="B673" s="242"/>
      <c r="C673" s="241"/>
      <c r="D673" s="243"/>
      <c r="E673" s="243"/>
      <c r="F673" s="243"/>
      <c r="G673" s="243"/>
      <c r="H673" s="243"/>
      <c r="I673" s="243"/>
      <c r="J673" s="243"/>
      <c r="K673" s="243"/>
      <c r="L673" s="243"/>
      <c r="M673" s="243"/>
      <c r="N673" s="243"/>
      <c r="O673" s="243"/>
      <c r="P673" s="243"/>
    </row>
    <row r="674" spans="1:16" ht="13.8">
      <c r="A674" s="241"/>
      <c r="B674" s="242"/>
      <c r="C674" s="241"/>
      <c r="D674" s="243"/>
      <c r="E674" s="243"/>
      <c r="F674" s="243"/>
      <c r="G674" s="243"/>
      <c r="H674" s="243"/>
      <c r="I674" s="243"/>
      <c r="J674" s="243"/>
      <c r="K674" s="243"/>
      <c r="L674" s="243"/>
      <c r="M674" s="243"/>
      <c r="N674" s="243"/>
      <c r="O674" s="243"/>
      <c r="P674" s="243"/>
    </row>
    <row r="675" spans="1:16" ht="13.8">
      <c r="A675" s="241"/>
      <c r="B675" s="242"/>
      <c r="C675" s="241"/>
      <c r="D675" s="243"/>
      <c r="E675" s="243"/>
      <c r="F675" s="243"/>
      <c r="G675" s="243"/>
      <c r="H675" s="243"/>
      <c r="I675" s="243"/>
      <c r="J675" s="243"/>
      <c r="K675" s="243"/>
      <c r="L675" s="243"/>
      <c r="M675" s="243"/>
      <c r="N675" s="243"/>
      <c r="O675" s="243"/>
      <c r="P675" s="243"/>
    </row>
    <row r="676" spans="1:16" ht="13.8">
      <c r="A676" s="241"/>
      <c r="B676" s="242"/>
      <c r="C676" s="241"/>
      <c r="D676" s="243"/>
      <c r="E676" s="243"/>
      <c r="F676" s="243"/>
      <c r="G676" s="243"/>
      <c r="H676" s="243"/>
      <c r="I676" s="243"/>
      <c r="J676" s="243"/>
      <c r="K676" s="243"/>
      <c r="L676" s="243"/>
      <c r="M676" s="243"/>
      <c r="N676" s="243"/>
      <c r="O676" s="243"/>
      <c r="P676" s="243"/>
    </row>
    <row r="677" spans="1:16" ht="13.8">
      <c r="A677" s="241"/>
      <c r="B677" s="242"/>
      <c r="C677" s="241"/>
      <c r="D677" s="243"/>
      <c r="E677" s="243"/>
      <c r="F677" s="243"/>
      <c r="G677" s="243"/>
      <c r="H677" s="243"/>
      <c r="I677" s="243"/>
      <c r="J677" s="243"/>
      <c r="K677" s="243"/>
      <c r="L677" s="243"/>
      <c r="M677" s="243"/>
      <c r="N677" s="243"/>
      <c r="O677" s="243"/>
      <c r="P677" s="243"/>
    </row>
    <row r="678" spans="1:16" ht="13.8">
      <c r="A678" s="241"/>
      <c r="B678" s="242"/>
      <c r="C678" s="241"/>
      <c r="D678" s="243"/>
      <c r="E678" s="243"/>
      <c r="F678" s="243"/>
      <c r="G678" s="243"/>
      <c r="H678" s="243"/>
      <c r="I678" s="243"/>
      <c r="J678" s="243"/>
      <c r="K678" s="243"/>
      <c r="L678" s="243"/>
      <c r="M678" s="243"/>
      <c r="N678" s="243"/>
      <c r="O678" s="243"/>
      <c r="P678" s="243"/>
    </row>
    <row r="679" spans="1:16" ht="13.8">
      <c r="A679" s="241"/>
      <c r="B679" s="242"/>
      <c r="C679" s="241"/>
      <c r="D679" s="243"/>
      <c r="E679" s="243"/>
      <c r="F679" s="243"/>
      <c r="G679" s="243"/>
      <c r="H679" s="243"/>
      <c r="I679" s="243"/>
      <c r="J679" s="243"/>
      <c r="K679" s="243"/>
      <c r="L679" s="243"/>
      <c r="M679" s="243"/>
      <c r="N679" s="243"/>
      <c r="O679" s="243"/>
      <c r="P679" s="243"/>
    </row>
    <row r="680" spans="1:16" ht="13.8">
      <c r="A680" s="241"/>
      <c r="B680" s="242"/>
      <c r="C680" s="241"/>
      <c r="D680" s="243"/>
      <c r="E680" s="243"/>
      <c r="F680" s="243"/>
      <c r="G680" s="243"/>
      <c r="H680" s="243"/>
      <c r="I680" s="243"/>
      <c r="J680" s="243"/>
      <c r="K680" s="243"/>
      <c r="L680" s="243"/>
      <c r="M680" s="243"/>
      <c r="N680" s="243"/>
      <c r="O680" s="243"/>
      <c r="P680" s="243"/>
    </row>
    <row r="681" spans="1:16" ht="13.8">
      <c r="A681" s="241"/>
      <c r="B681" s="242"/>
      <c r="C681" s="241"/>
      <c r="D681" s="243"/>
      <c r="E681" s="243"/>
      <c r="F681" s="243"/>
      <c r="G681" s="243"/>
      <c r="H681" s="243"/>
      <c r="I681" s="243"/>
      <c r="J681" s="243"/>
      <c r="K681" s="243"/>
      <c r="L681" s="243"/>
      <c r="M681" s="243"/>
      <c r="N681" s="243"/>
      <c r="O681" s="243"/>
      <c r="P681" s="243"/>
    </row>
    <row r="682" spans="1:16" ht="13.8">
      <c r="A682" s="241"/>
      <c r="B682" s="242"/>
      <c r="C682" s="241"/>
      <c r="D682" s="243"/>
      <c r="E682" s="243"/>
      <c r="F682" s="243"/>
      <c r="G682" s="243"/>
      <c r="H682" s="243"/>
      <c r="I682" s="243"/>
      <c r="J682" s="243"/>
      <c r="K682" s="243"/>
      <c r="L682" s="243"/>
      <c r="M682" s="243"/>
      <c r="N682" s="243"/>
      <c r="O682" s="243"/>
      <c r="P682" s="243"/>
    </row>
    <row r="683" spans="1:16" ht="13.8">
      <c r="A683" s="241"/>
      <c r="B683" s="242"/>
      <c r="C683" s="241"/>
      <c r="D683" s="243"/>
      <c r="E683" s="243"/>
      <c r="F683" s="243"/>
      <c r="G683" s="243"/>
      <c r="H683" s="243"/>
      <c r="I683" s="243"/>
      <c r="J683" s="243"/>
      <c r="K683" s="243"/>
      <c r="L683" s="243"/>
      <c r="M683" s="243"/>
      <c r="N683" s="243"/>
      <c r="O683" s="243"/>
      <c r="P683" s="243"/>
    </row>
    <row r="684" spans="1:16" ht="13.8">
      <c r="A684" s="241"/>
      <c r="B684" s="242"/>
      <c r="C684" s="241"/>
      <c r="D684" s="243"/>
      <c r="E684" s="243"/>
      <c r="F684" s="243"/>
      <c r="G684" s="243"/>
      <c r="H684" s="243"/>
      <c r="I684" s="243"/>
      <c r="J684" s="243"/>
      <c r="K684" s="243"/>
      <c r="L684" s="243"/>
      <c r="M684" s="243"/>
      <c r="N684" s="243"/>
      <c r="O684" s="243"/>
      <c r="P684" s="243"/>
    </row>
    <row r="685" spans="1:16" ht="13.8">
      <c r="A685" s="241"/>
      <c r="B685" s="242"/>
      <c r="C685" s="241"/>
      <c r="D685" s="243"/>
      <c r="E685" s="243"/>
      <c r="F685" s="243"/>
      <c r="G685" s="243"/>
      <c r="H685" s="243"/>
      <c r="I685" s="243"/>
      <c r="J685" s="243"/>
      <c r="K685" s="243"/>
      <c r="L685" s="243"/>
      <c r="M685" s="243"/>
      <c r="N685" s="243"/>
      <c r="O685" s="243"/>
      <c r="P685" s="243"/>
    </row>
    <row r="686" spans="1:16" ht="13.8">
      <c r="A686" s="241"/>
      <c r="B686" s="242"/>
      <c r="C686" s="241"/>
      <c r="D686" s="243"/>
      <c r="E686" s="243"/>
      <c r="F686" s="243"/>
      <c r="G686" s="243"/>
      <c r="H686" s="243"/>
      <c r="I686" s="243"/>
      <c r="J686" s="243"/>
      <c r="K686" s="243"/>
      <c r="L686" s="243"/>
      <c r="M686" s="243"/>
      <c r="N686" s="243"/>
      <c r="O686" s="243"/>
      <c r="P686" s="243"/>
    </row>
    <row r="687" spans="1:16" ht="13.8">
      <c r="A687" s="241"/>
      <c r="B687" s="242"/>
      <c r="C687" s="241"/>
      <c r="D687" s="243"/>
      <c r="E687" s="243"/>
      <c r="F687" s="243"/>
      <c r="G687" s="243"/>
      <c r="H687" s="243"/>
      <c r="I687" s="243"/>
      <c r="J687" s="243"/>
      <c r="K687" s="243"/>
      <c r="L687" s="243"/>
      <c r="M687" s="243"/>
      <c r="N687" s="243"/>
      <c r="O687" s="243"/>
      <c r="P687" s="243"/>
    </row>
    <row r="688" spans="1:16" ht="13.8">
      <c r="A688" s="241"/>
      <c r="B688" s="242"/>
      <c r="C688" s="241"/>
      <c r="D688" s="243"/>
      <c r="E688" s="243"/>
      <c r="F688" s="243"/>
      <c r="G688" s="243"/>
      <c r="H688" s="243"/>
      <c r="I688" s="243"/>
      <c r="J688" s="243"/>
      <c r="K688" s="243"/>
      <c r="L688" s="243"/>
      <c r="M688" s="243"/>
      <c r="N688" s="243"/>
      <c r="O688" s="243"/>
      <c r="P688" s="243"/>
    </row>
    <row r="689" spans="1:16" ht="13.8">
      <c r="A689" s="241"/>
      <c r="B689" s="242"/>
      <c r="C689" s="241"/>
      <c r="D689" s="243"/>
      <c r="E689" s="243"/>
      <c r="F689" s="243"/>
      <c r="G689" s="243"/>
      <c r="H689" s="243"/>
      <c r="I689" s="243"/>
      <c r="J689" s="243"/>
      <c r="K689" s="243"/>
      <c r="L689" s="243"/>
      <c r="M689" s="243"/>
      <c r="N689" s="243"/>
      <c r="O689" s="243"/>
      <c r="P689" s="243"/>
    </row>
    <row r="690" spans="1:16" ht="13.8">
      <c r="A690" s="241"/>
      <c r="B690" s="242"/>
      <c r="C690" s="241"/>
      <c r="D690" s="243"/>
      <c r="E690" s="243"/>
      <c r="F690" s="243"/>
      <c r="G690" s="243"/>
      <c r="H690" s="243"/>
      <c r="I690" s="243"/>
      <c r="J690" s="243"/>
      <c r="K690" s="243"/>
      <c r="L690" s="243"/>
      <c r="M690" s="243"/>
      <c r="N690" s="243"/>
      <c r="O690" s="243"/>
      <c r="P690" s="243"/>
    </row>
    <row r="691" spans="1:16" ht="13.8">
      <c r="A691" s="241"/>
      <c r="B691" s="242"/>
      <c r="C691" s="241"/>
      <c r="D691" s="243"/>
      <c r="E691" s="243"/>
      <c r="F691" s="243"/>
      <c r="G691" s="243"/>
      <c r="H691" s="243"/>
      <c r="I691" s="243"/>
      <c r="J691" s="243"/>
      <c r="K691" s="243"/>
      <c r="L691" s="243"/>
      <c r="M691" s="243"/>
      <c r="N691" s="243"/>
      <c r="O691" s="243"/>
      <c r="P691" s="243"/>
    </row>
    <row r="692" spans="1:16" ht="13.8">
      <c r="A692" s="241"/>
      <c r="B692" s="242"/>
      <c r="C692" s="241"/>
      <c r="D692" s="243"/>
      <c r="E692" s="243"/>
      <c r="F692" s="243"/>
      <c r="G692" s="243"/>
      <c r="H692" s="243"/>
      <c r="I692" s="243"/>
      <c r="J692" s="243"/>
      <c r="K692" s="243"/>
      <c r="L692" s="243"/>
      <c r="M692" s="243"/>
      <c r="N692" s="243"/>
      <c r="O692" s="243"/>
      <c r="P692" s="243"/>
    </row>
    <row r="693" spans="1:16" ht="13.8">
      <c r="A693" s="241"/>
      <c r="B693" s="242"/>
      <c r="C693" s="241"/>
      <c r="D693" s="243"/>
      <c r="E693" s="243"/>
      <c r="F693" s="243"/>
      <c r="G693" s="243"/>
      <c r="H693" s="243"/>
      <c r="I693" s="243"/>
      <c r="J693" s="243"/>
      <c r="K693" s="243"/>
      <c r="L693" s="243"/>
      <c r="M693" s="243"/>
      <c r="N693" s="243"/>
      <c r="O693" s="243"/>
      <c r="P693" s="243"/>
    </row>
    <row r="694" spans="1:16" ht="13.8">
      <c r="A694" s="241"/>
      <c r="B694" s="242"/>
      <c r="C694" s="241"/>
      <c r="D694" s="243"/>
      <c r="E694" s="243"/>
      <c r="F694" s="243"/>
      <c r="G694" s="243"/>
      <c r="H694" s="243"/>
      <c r="I694" s="243"/>
      <c r="J694" s="243"/>
      <c r="K694" s="243"/>
      <c r="L694" s="243"/>
      <c r="M694" s="243"/>
      <c r="N694" s="243"/>
      <c r="O694" s="243"/>
      <c r="P694" s="243"/>
    </row>
    <row r="695" spans="1:16" ht="13.8">
      <c r="A695" s="241"/>
      <c r="B695" s="242"/>
      <c r="C695" s="241"/>
      <c r="D695" s="243"/>
      <c r="E695" s="243"/>
      <c r="F695" s="243"/>
      <c r="G695" s="243"/>
      <c r="H695" s="243"/>
      <c r="I695" s="243"/>
      <c r="J695" s="243"/>
      <c r="K695" s="243"/>
      <c r="L695" s="243"/>
      <c r="M695" s="243"/>
      <c r="N695" s="243"/>
      <c r="O695" s="243"/>
      <c r="P695" s="243"/>
    </row>
    <row r="696" spans="1:16" ht="13.8">
      <c r="A696" s="241"/>
      <c r="B696" s="242"/>
      <c r="C696" s="241"/>
      <c r="D696" s="243"/>
      <c r="E696" s="243"/>
      <c r="F696" s="243"/>
      <c r="G696" s="243"/>
      <c r="H696" s="243"/>
      <c r="I696" s="243"/>
      <c r="J696" s="243"/>
      <c r="K696" s="243"/>
      <c r="L696" s="243"/>
      <c r="M696" s="243"/>
      <c r="N696" s="243"/>
      <c r="O696" s="243"/>
      <c r="P696" s="243"/>
    </row>
    <row r="697" spans="1:16" ht="13.8">
      <c r="A697" s="241"/>
      <c r="B697" s="242"/>
      <c r="C697" s="241"/>
      <c r="D697" s="243"/>
      <c r="E697" s="243"/>
      <c r="F697" s="243"/>
      <c r="G697" s="243"/>
      <c r="H697" s="243"/>
      <c r="I697" s="243"/>
      <c r="J697" s="243"/>
      <c r="K697" s="243"/>
      <c r="L697" s="243"/>
      <c r="M697" s="243"/>
      <c r="N697" s="243"/>
      <c r="O697" s="243"/>
      <c r="P697" s="243"/>
    </row>
    <row r="698" spans="1:16" ht="13.8">
      <c r="A698" s="241"/>
      <c r="B698" s="242"/>
      <c r="C698" s="241"/>
      <c r="D698" s="243"/>
      <c r="E698" s="243"/>
      <c r="F698" s="243"/>
      <c r="G698" s="243"/>
      <c r="H698" s="243"/>
      <c r="I698" s="243"/>
      <c r="J698" s="243"/>
      <c r="K698" s="243"/>
      <c r="L698" s="243"/>
      <c r="M698" s="243"/>
      <c r="N698" s="243"/>
      <c r="O698" s="243"/>
      <c r="P698" s="243"/>
    </row>
    <row r="699" spans="1:16" ht="13.8">
      <c r="A699" s="241"/>
      <c r="B699" s="242"/>
      <c r="C699" s="241"/>
      <c r="D699" s="243"/>
      <c r="E699" s="243"/>
      <c r="F699" s="243"/>
      <c r="G699" s="243"/>
      <c r="H699" s="243"/>
      <c r="I699" s="243"/>
      <c r="J699" s="243"/>
      <c r="K699" s="243"/>
      <c r="L699" s="243"/>
      <c r="M699" s="243"/>
      <c r="N699" s="243"/>
      <c r="O699" s="243"/>
      <c r="P699" s="243"/>
    </row>
    <row r="700" spans="1:16" ht="13.8">
      <c r="A700" s="241"/>
      <c r="B700" s="242"/>
      <c r="C700" s="241"/>
      <c r="D700" s="243"/>
      <c r="E700" s="243"/>
      <c r="F700" s="243"/>
      <c r="G700" s="243"/>
      <c r="H700" s="243"/>
      <c r="I700" s="243"/>
      <c r="J700" s="243"/>
      <c r="K700" s="243"/>
      <c r="L700" s="243"/>
      <c r="M700" s="243"/>
      <c r="N700" s="243"/>
      <c r="O700" s="243"/>
      <c r="P700" s="243"/>
    </row>
    <row r="701" spans="1:16" ht="13.8">
      <c r="A701" s="241"/>
      <c r="B701" s="242"/>
      <c r="C701" s="241"/>
      <c r="D701" s="243"/>
      <c r="E701" s="243"/>
      <c r="F701" s="243"/>
      <c r="G701" s="243"/>
      <c r="H701" s="243"/>
      <c r="I701" s="243"/>
      <c r="J701" s="243"/>
      <c r="K701" s="243"/>
      <c r="L701" s="243"/>
      <c r="M701" s="243"/>
      <c r="N701" s="243"/>
      <c r="O701" s="243"/>
      <c r="P701" s="243"/>
    </row>
    <row r="702" spans="1:16" ht="13.8">
      <c r="A702" s="241"/>
      <c r="B702" s="242"/>
      <c r="C702" s="241"/>
      <c r="D702" s="243"/>
      <c r="E702" s="243"/>
      <c r="F702" s="243"/>
      <c r="G702" s="243"/>
      <c r="H702" s="243"/>
      <c r="I702" s="243"/>
      <c r="J702" s="243"/>
      <c r="K702" s="243"/>
      <c r="L702" s="243"/>
      <c r="M702" s="243"/>
      <c r="N702" s="243"/>
      <c r="O702" s="243"/>
      <c r="P702" s="243"/>
    </row>
    <row r="703" spans="1:16" ht="13.8">
      <c r="A703" s="241"/>
      <c r="B703" s="242"/>
      <c r="C703" s="241"/>
      <c r="D703" s="243"/>
      <c r="E703" s="243"/>
      <c r="F703" s="243"/>
      <c r="G703" s="243"/>
      <c r="H703" s="243"/>
      <c r="I703" s="243"/>
      <c r="J703" s="243"/>
      <c r="K703" s="243"/>
      <c r="L703" s="243"/>
      <c r="M703" s="243"/>
      <c r="N703" s="243"/>
      <c r="O703" s="243"/>
      <c r="P703" s="243"/>
    </row>
    <row r="704" spans="1:16" ht="13.8">
      <c r="A704" s="241"/>
      <c r="B704" s="242"/>
      <c r="C704" s="241"/>
      <c r="D704" s="243"/>
      <c r="E704" s="243"/>
      <c r="F704" s="243"/>
      <c r="G704" s="243"/>
      <c r="H704" s="243"/>
      <c r="I704" s="243"/>
      <c r="J704" s="243"/>
      <c r="K704" s="243"/>
      <c r="L704" s="243"/>
      <c r="M704" s="243"/>
      <c r="N704" s="243"/>
      <c r="O704" s="243"/>
      <c r="P704" s="243"/>
    </row>
    <row r="705" spans="1:16" ht="13.8">
      <c r="A705" s="241"/>
      <c r="B705" s="242"/>
      <c r="C705" s="241"/>
      <c r="D705" s="243"/>
      <c r="E705" s="243"/>
      <c r="F705" s="243"/>
      <c r="G705" s="243"/>
      <c r="H705" s="243"/>
      <c r="I705" s="243"/>
      <c r="J705" s="243"/>
      <c r="K705" s="243"/>
      <c r="L705" s="243"/>
      <c r="M705" s="243"/>
      <c r="N705" s="243"/>
      <c r="O705" s="243"/>
      <c r="P705" s="243"/>
    </row>
    <row r="706" spans="1:16" ht="13.8">
      <c r="A706" s="241"/>
      <c r="B706" s="242"/>
      <c r="C706" s="241"/>
      <c r="D706" s="243"/>
      <c r="E706" s="243"/>
      <c r="F706" s="243"/>
      <c r="G706" s="243"/>
      <c r="H706" s="243"/>
      <c r="I706" s="243"/>
      <c r="J706" s="243"/>
      <c r="K706" s="243"/>
      <c r="L706" s="243"/>
      <c r="M706" s="243"/>
      <c r="N706" s="243"/>
      <c r="O706" s="243"/>
      <c r="P706" s="243"/>
    </row>
    <row r="707" spans="1:16" ht="13.8">
      <c r="A707" s="241"/>
      <c r="B707" s="242"/>
      <c r="C707" s="241"/>
      <c r="D707" s="243"/>
      <c r="E707" s="243"/>
      <c r="F707" s="243"/>
      <c r="G707" s="243"/>
      <c r="H707" s="243"/>
      <c r="I707" s="243"/>
      <c r="J707" s="243"/>
      <c r="K707" s="243"/>
      <c r="L707" s="243"/>
      <c r="M707" s="243"/>
      <c r="N707" s="243"/>
      <c r="O707" s="243"/>
      <c r="P707" s="243"/>
    </row>
    <row r="708" spans="1:16" ht="13.8">
      <c r="A708" s="241"/>
      <c r="B708" s="242"/>
      <c r="C708" s="241"/>
      <c r="D708" s="243"/>
      <c r="E708" s="243"/>
      <c r="F708" s="243"/>
      <c r="G708" s="243"/>
      <c r="H708" s="243"/>
      <c r="I708" s="243"/>
      <c r="J708" s="243"/>
      <c r="K708" s="243"/>
      <c r="L708" s="243"/>
      <c r="M708" s="243"/>
      <c r="N708" s="243"/>
      <c r="O708" s="243"/>
      <c r="P708" s="243"/>
    </row>
    <row r="709" spans="1:16" ht="13.8">
      <c r="A709" s="241"/>
      <c r="B709" s="242"/>
      <c r="C709" s="241"/>
      <c r="D709" s="243"/>
      <c r="E709" s="243"/>
      <c r="F709" s="243"/>
      <c r="G709" s="243"/>
      <c r="H709" s="243"/>
      <c r="I709" s="243"/>
      <c r="J709" s="243"/>
      <c r="K709" s="243"/>
      <c r="L709" s="243"/>
      <c r="M709" s="243"/>
      <c r="N709" s="243"/>
      <c r="O709" s="243"/>
      <c r="P709" s="243"/>
    </row>
    <row r="710" spans="1:16" ht="13.8">
      <c r="A710" s="241"/>
      <c r="B710" s="242"/>
      <c r="C710" s="241"/>
      <c r="D710" s="243"/>
      <c r="E710" s="243"/>
      <c r="F710" s="243"/>
      <c r="G710" s="243"/>
      <c r="H710" s="243"/>
      <c r="I710" s="243"/>
      <c r="J710" s="243"/>
      <c r="K710" s="243"/>
      <c r="L710" s="243"/>
      <c r="M710" s="243"/>
      <c r="N710" s="243"/>
      <c r="O710" s="243"/>
      <c r="P710" s="243"/>
    </row>
    <row r="711" spans="1:16" ht="13.8">
      <c r="A711" s="241"/>
      <c r="B711" s="242"/>
      <c r="C711" s="241"/>
      <c r="D711" s="243"/>
      <c r="E711" s="243"/>
      <c r="F711" s="243"/>
      <c r="G711" s="243"/>
      <c r="H711" s="243"/>
      <c r="I711" s="243"/>
      <c r="J711" s="243"/>
      <c r="K711" s="243"/>
      <c r="L711" s="243"/>
      <c r="M711" s="243"/>
      <c r="N711" s="243"/>
      <c r="O711" s="243"/>
      <c r="P711" s="243"/>
    </row>
    <row r="712" spans="1:16" ht="13.8">
      <c r="A712" s="241"/>
      <c r="B712" s="242"/>
      <c r="C712" s="241"/>
      <c r="D712" s="243"/>
      <c r="E712" s="243"/>
      <c r="F712" s="243"/>
      <c r="G712" s="243"/>
      <c r="H712" s="243"/>
      <c r="I712" s="243"/>
      <c r="J712" s="243"/>
      <c r="K712" s="243"/>
      <c r="L712" s="243"/>
      <c r="M712" s="243"/>
      <c r="N712" s="243"/>
      <c r="O712" s="243"/>
      <c r="P712" s="243"/>
    </row>
    <row r="713" spans="1:16" ht="13.8">
      <c r="A713" s="241"/>
      <c r="B713" s="242"/>
      <c r="C713" s="241"/>
      <c r="D713" s="243"/>
      <c r="E713" s="243"/>
      <c r="F713" s="243"/>
      <c r="G713" s="243"/>
      <c r="H713" s="243"/>
      <c r="I713" s="243"/>
      <c r="J713" s="243"/>
      <c r="K713" s="243"/>
      <c r="L713" s="243"/>
      <c r="M713" s="243"/>
      <c r="N713" s="243"/>
      <c r="O713" s="243"/>
      <c r="P713" s="243"/>
    </row>
    <row r="714" spans="1:16" ht="13.8">
      <c r="A714" s="241"/>
      <c r="B714" s="242"/>
      <c r="C714" s="241"/>
      <c r="D714" s="243"/>
      <c r="E714" s="243"/>
      <c r="F714" s="243"/>
      <c r="G714" s="243"/>
      <c r="H714" s="243"/>
      <c r="I714" s="243"/>
      <c r="J714" s="243"/>
      <c r="K714" s="243"/>
      <c r="L714" s="243"/>
      <c r="M714" s="243"/>
      <c r="N714" s="243"/>
      <c r="O714" s="243"/>
      <c r="P714" s="243"/>
    </row>
    <row r="715" spans="1:16" ht="13.8">
      <c r="A715" s="241"/>
      <c r="B715" s="242"/>
      <c r="C715" s="241"/>
      <c r="D715" s="243"/>
      <c r="E715" s="243"/>
      <c r="F715" s="243"/>
      <c r="G715" s="243"/>
      <c r="H715" s="243"/>
      <c r="I715" s="243"/>
      <c r="J715" s="243"/>
      <c r="K715" s="243"/>
      <c r="L715" s="243"/>
      <c r="M715" s="243"/>
      <c r="N715" s="243"/>
      <c r="O715" s="243"/>
      <c r="P715" s="243"/>
    </row>
    <row r="716" spans="1:16" ht="13.8">
      <c r="A716" s="241"/>
      <c r="B716" s="242"/>
      <c r="C716" s="241"/>
      <c r="D716" s="243"/>
      <c r="E716" s="243"/>
      <c r="F716" s="243"/>
      <c r="G716" s="243"/>
      <c r="H716" s="243"/>
      <c r="I716" s="243"/>
      <c r="J716" s="243"/>
      <c r="K716" s="243"/>
      <c r="L716" s="243"/>
      <c r="M716" s="243"/>
      <c r="N716" s="243"/>
      <c r="O716" s="243"/>
      <c r="P716" s="243"/>
    </row>
    <row r="717" spans="1:16" ht="13.8">
      <c r="A717" s="241"/>
      <c r="B717" s="242"/>
      <c r="C717" s="241"/>
      <c r="D717" s="243"/>
      <c r="E717" s="243"/>
      <c r="F717" s="243"/>
      <c r="G717" s="243"/>
      <c r="H717" s="243"/>
      <c r="I717" s="243"/>
      <c r="J717" s="243"/>
      <c r="K717" s="243"/>
      <c r="L717" s="243"/>
      <c r="M717" s="243"/>
      <c r="N717" s="243"/>
      <c r="O717" s="243"/>
      <c r="P717" s="243"/>
    </row>
    <row r="718" spans="1:16" ht="13.8">
      <c r="A718" s="241"/>
      <c r="B718" s="242"/>
      <c r="C718" s="241"/>
      <c r="D718" s="243"/>
      <c r="E718" s="243"/>
      <c r="F718" s="243"/>
      <c r="G718" s="243"/>
      <c r="H718" s="243"/>
      <c r="I718" s="243"/>
      <c r="J718" s="243"/>
      <c r="K718" s="243"/>
      <c r="L718" s="243"/>
      <c r="M718" s="243"/>
      <c r="N718" s="243"/>
      <c r="O718" s="243"/>
      <c r="P718" s="243"/>
    </row>
    <row r="719" spans="1:16" ht="13.8">
      <c r="A719" s="241"/>
      <c r="B719" s="242"/>
      <c r="C719" s="241"/>
      <c r="D719" s="243"/>
      <c r="E719" s="243"/>
      <c r="F719" s="243"/>
      <c r="G719" s="243"/>
      <c r="H719" s="243"/>
      <c r="I719" s="243"/>
      <c r="J719" s="243"/>
      <c r="K719" s="243"/>
      <c r="L719" s="243"/>
      <c r="M719" s="243"/>
      <c r="N719" s="243"/>
      <c r="O719" s="243"/>
      <c r="P719" s="243"/>
    </row>
    <row r="720" spans="1:16" ht="13.8">
      <c r="A720" s="241"/>
      <c r="B720" s="242"/>
      <c r="C720" s="241"/>
      <c r="D720" s="243"/>
      <c r="E720" s="243"/>
      <c r="F720" s="243"/>
      <c r="G720" s="243"/>
      <c r="H720" s="243"/>
      <c r="I720" s="243"/>
      <c r="J720" s="243"/>
      <c r="K720" s="243"/>
      <c r="L720" s="243"/>
      <c r="M720" s="243"/>
      <c r="N720" s="243"/>
      <c r="O720" s="243"/>
      <c r="P720" s="243"/>
    </row>
    <row r="721" spans="1:16" ht="13.8">
      <c r="A721" s="241"/>
      <c r="B721" s="242"/>
      <c r="C721" s="241"/>
      <c r="D721" s="243"/>
      <c r="E721" s="243"/>
      <c r="F721" s="243"/>
      <c r="G721" s="243"/>
      <c r="H721" s="243"/>
      <c r="I721" s="243"/>
      <c r="J721" s="243"/>
      <c r="K721" s="243"/>
      <c r="L721" s="243"/>
      <c r="M721" s="243"/>
      <c r="N721" s="243"/>
      <c r="O721" s="243"/>
      <c r="P721" s="243"/>
    </row>
    <row r="722" spans="1:16" ht="13.8">
      <c r="A722" s="241"/>
      <c r="B722" s="242"/>
      <c r="C722" s="241"/>
      <c r="D722" s="243"/>
      <c r="E722" s="243"/>
      <c r="F722" s="243"/>
      <c r="G722" s="243"/>
      <c r="H722" s="243"/>
      <c r="I722" s="243"/>
      <c r="J722" s="243"/>
      <c r="K722" s="243"/>
      <c r="L722" s="243"/>
      <c r="M722" s="243"/>
      <c r="N722" s="243"/>
      <c r="O722" s="243"/>
      <c r="P722" s="243"/>
    </row>
    <row r="723" spans="1:16" ht="13.8">
      <c r="A723" s="241"/>
      <c r="B723" s="242"/>
      <c r="C723" s="241"/>
      <c r="D723" s="243"/>
      <c r="E723" s="243"/>
      <c r="F723" s="243"/>
      <c r="G723" s="243"/>
      <c r="H723" s="243"/>
      <c r="I723" s="243"/>
      <c r="J723" s="243"/>
      <c r="K723" s="243"/>
      <c r="L723" s="243"/>
      <c r="M723" s="243"/>
      <c r="N723" s="243"/>
      <c r="O723" s="243"/>
      <c r="P723" s="243"/>
    </row>
    <row r="724" spans="1:16" ht="13.8">
      <c r="A724" s="241"/>
      <c r="B724" s="242"/>
      <c r="C724" s="241"/>
      <c r="D724" s="243"/>
      <c r="E724" s="243"/>
      <c r="F724" s="243"/>
      <c r="G724" s="243"/>
      <c r="H724" s="243"/>
      <c r="I724" s="243"/>
      <c r="J724" s="243"/>
      <c r="K724" s="243"/>
      <c r="L724" s="243"/>
      <c r="M724" s="243"/>
      <c r="N724" s="243"/>
      <c r="O724" s="243"/>
      <c r="P724" s="243"/>
    </row>
    <row r="725" spans="1:16" ht="13.8">
      <c r="A725" s="241"/>
      <c r="B725" s="242"/>
      <c r="C725" s="241"/>
      <c r="D725" s="243"/>
      <c r="E725" s="243"/>
      <c r="F725" s="243"/>
      <c r="G725" s="243"/>
      <c r="H725" s="243"/>
      <c r="I725" s="243"/>
      <c r="J725" s="243"/>
      <c r="K725" s="243"/>
      <c r="L725" s="243"/>
      <c r="M725" s="243"/>
      <c r="N725" s="243"/>
      <c r="O725" s="243"/>
      <c r="P725" s="243"/>
    </row>
    <row r="726" spans="1:16" ht="13.8">
      <c r="A726" s="241"/>
      <c r="B726" s="242"/>
      <c r="C726" s="241"/>
      <c r="D726" s="243"/>
      <c r="E726" s="243"/>
      <c r="F726" s="243"/>
      <c r="G726" s="243"/>
      <c r="H726" s="243"/>
      <c r="I726" s="243"/>
      <c r="J726" s="243"/>
      <c r="K726" s="243"/>
      <c r="L726" s="243"/>
      <c r="M726" s="243"/>
      <c r="N726" s="243"/>
      <c r="O726" s="243"/>
      <c r="P726" s="243"/>
    </row>
    <row r="727" spans="1:16" ht="13.8">
      <c r="A727" s="241"/>
      <c r="B727" s="242"/>
      <c r="C727" s="241"/>
      <c r="D727" s="243"/>
      <c r="E727" s="243"/>
      <c r="F727" s="243"/>
      <c r="G727" s="243"/>
      <c r="H727" s="243"/>
      <c r="I727" s="243"/>
      <c r="J727" s="243"/>
      <c r="K727" s="243"/>
      <c r="L727" s="243"/>
      <c r="M727" s="243"/>
      <c r="N727" s="243"/>
      <c r="O727" s="243"/>
      <c r="P727" s="243"/>
    </row>
    <row r="728" spans="1:16" ht="13.8">
      <c r="A728" s="241"/>
      <c r="B728" s="242"/>
      <c r="C728" s="241"/>
      <c r="D728" s="243"/>
      <c r="E728" s="243"/>
      <c r="F728" s="243"/>
      <c r="G728" s="243"/>
      <c r="H728" s="243"/>
      <c r="I728" s="243"/>
      <c r="J728" s="243"/>
      <c r="K728" s="243"/>
      <c r="L728" s="243"/>
      <c r="M728" s="243"/>
      <c r="N728" s="243"/>
      <c r="O728" s="243"/>
      <c r="P728" s="243"/>
    </row>
    <row r="729" spans="1:16" ht="13.8">
      <c r="A729" s="241"/>
      <c r="B729" s="242"/>
      <c r="C729" s="241"/>
      <c r="D729" s="243"/>
      <c r="E729" s="243"/>
      <c r="F729" s="243"/>
      <c r="G729" s="243"/>
      <c r="H729" s="243"/>
      <c r="I729" s="243"/>
      <c r="J729" s="243"/>
      <c r="K729" s="243"/>
      <c r="L729" s="243"/>
      <c r="M729" s="243"/>
      <c r="N729" s="243"/>
      <c r="O729" s="243"/>
      <c r="P729" s="243"/>
    </row>
    <row r="730" spans="1:16" ht="13.8">
      <c r="A730" s="241"/>
      <c r="B730" s="242"/>
      <c r="C730" s="241"/>
      <c r="D730" s="243"/>
      <c r="E730" s="243"/>
      <c r="F730" s="243"/>
      <c r="G730" s="243"/>
      <c r="H730" s="243"/>
      <c r="I730" s="243"/>
      <c r="J730" s="243"/>
      <c r="K730" s="243"/>
      <c r="L730" s="243"/>
      <c r="M730" s="243"/>
      <c r="N730" s="243"/>
      <c r="O730" s="243"/>
      <c r="P730" s="243"/>
    </row>
    <row r="731" spans="1:16" ht="13.8">
      <c r="A731" s="241"/>
      <c r="B731" s="242"/>
      <c r="C731" s="241"/>
      <c r="D731" s="243"/>
      <c r="E731" s="243"/>
      <c r="F731" s="243"/>
      <c r="G731" s="243"/>
      <c r="H731" s="243"/>
      <c r="I731" s="243"/>
      <c r="J731" s="243"/>
      <c r="K731" s="243"/>
      <c r="L731" s="243"/>
      <c r="M731" s="243"/>
      <c r="N731" s="243"/>
      <c r="O731" s="243"/>
      <c r="P731" s="243"/>
    </row>
    <row r="732" spans="1:16" ht="13.8">
      <c r="A732" s="241"/>
      <c r="B732" s="242"/>
      <c r="C732" s="241"/>
      <c r="D732" s="243"/>
      <c r="E732" s="243"/>
      <c r="F732" s="243"/>
      <c r="G732" s="243"/>
      <c r="H732" s="243"/>
      <c r="I732" s="243"/>
      <c r="J732" s="243"/>
      <c r="K732" s="243"/>
      <c r="L732" s="243"/>
      <c r="M732" s="243"/>
      <c r="N732" s="243"/>
      <c r="O732" s="243"/>
      <c r="P732" s="243"/>
    </row>
    <row r="733" spans="1:16" ht="13.8">
      <c r="A733" s="241"/>
      <c r="B733" s="242"/>
      <c r="C733" s="241"/>
      <c r="D733" s="243"/>
      <c r="E733" s="243"/>
      <c r="F733" s="243"/>
      <c r="G733" s="243"/>
      <c r="H733" s="243"/>
      <c r="I733" s="243"/>
      <c r="J733" s="243"/>
      <c r="K733" s="243"/>
      <c r="L733" s="243"/>
      <c r="M733" s="243"/>
      <c r="N733" s="243"/>
      <c r="O733" s="243"/>
      <c r="P733" s="243"/>
    </row>
    <row r="734" spans="1:16" ht="13.8">
      <c r="A734" s="241"/>
      <c r="B734" s="242"/>
      <c r="C734" s="241"/>
      <c r="D734" s="243"/>
      <c r="E734" s="243"/>
      <c r="F734" s="243"/>
      <c r="G734" s="243"/>
      <c r="H734" s="243"/>
      <c r="I734" s="243"/>
      <c r="J734" s="243"/>
      <c r="K734" s="243"/>
      <c r="L734" s="243"/>
      <c r="M734" s="243"/>
      <c r="N734" s="243"/>
      <c r="O734" s="243"/>
      <c r="P734" s="243"/>
    </row>
    <row r="735" spans="1:16" ht="13.8">
      <c r="A735" s="241"/>
      <c r="B735" s="242"/>
      <c r="C735" s="241"/>
      <c r="D735" s="243"/>
      <c r="E735" s="243"/>
      <c r="F735" s="243"/>
      <c r="G735" s="243"/>
      <c r="H735" s="243"/>
      <c r="I735" s="243"/>
      <c r="J735" s="243"/>
      <c r="K735" s="243"/>
      <c r="L735" s="243"/>
      <c r="M735" s="243"/>
      <c r="N735" s="243"/>
      <c r="O735" s="243"/>
      <c r="P735" s="243"/>
    </row>
    <row r="736" spans="1:16" ht="13.8">
      <c r="A736" s="241"/>
      <c r="B736" s="242"/>
      <c r="C736" s="241"/>
      <c r="D736" s="243"/>
      <c r="E736" s="243"/>
      <c r="F736" s="243"/>
      <c r="G736" s="243"/>
      <c r="H736" s="243"/>
      <c r="I736" s="243"/>
      <c r="J736" s="243"/>
      <c r="K736" s="243"/>
      <c r="L736" s="243"/>
      <c r="M736" s="243"/>
      <c r="N736" s="243"/>
      <c r="O736" s="243"/>
      <c r="P736" s="243"/>
    </row>
    <row r="737" spans="1:16" ht="13.8">
      <c r="A737" s="241"/>
      <c r="B737" s="242"/>
      <c r="C737" s="241"/>
      <c r="D737" s="243"/>
      <c r="E737" s="243"/>
      <c r="F737" s="243"/>
      <c r="G737" s="243"/>
      <c r="H737" s="243"/>
      <c r="I737" s="243"/>
      <c r="J737" s="243"/>
      <c r="K737" s="243"/>
      <c r="L737" s="243"/>
      <c r="M737" s="243"/>
      <c r="N737" s="243"/>
      <c r="O737" s="243"/>
      <c r="P737" s="243"/>
    </row>
    <row r="738" spans="1:16" ht="13.8">
      <c r="A738" s="241"/>
      <c r="B738" s="242"/>
      <c r="C738" s="241"/>
      <c r="D738" s="243"/>
      <c r="E738" s="243"/>
      <c r="F738" s="243"/>
      <c r="G738" s="243"/>
      <c r="H738" s="243"/>
      <c r="I738" s="243"/>
      <c r="J738" s="243"/>
      <c r="K738" s="243"/>
      <c r="L738" s="243"/>
      <c r="M738" s="243"/>
      <c r="N738" s="243"/>
      <c r="O738" s="243"/>
      <c r="P738" s="243"/>
    </row>
    <row r="739" spans="1:16" ht="13.8">
      <c r="A739" s="241"/>
      <c r="B739" s="242"/>
      <c r="C739" s="241"/>
      <c r="D739" s="243"/>
      <c r="E739" s="243"/>
      <c r="F739" s="243"/>
      <c r="G739" s="243"/>
      <c r="H739" s="243"/>
      <c r="I739" s="243"/>
      <c r="J739" s="243"/>
      <c r="K739" s="243"/>
      <c r="L739" s="243"/>
      <c r="M739" s="243"/>
      <c r="N739" s="243"/>
      <c r="O739" s="243"/>
      <c r="P739" s="243"/>
    </row>
    <row r="740" spans="1:16" ht="13.8">
      <c r="A740" s="241"/>
      <c r="B740" s="242"/>
      <c r="C740" s="241"/>
      <c r="D740" s="243"/>
      <c r="E740" s="243"/>
      <c r="F740" s="243"/>
      <c r="G740" s="243"/>
      <c r="H740" s="243"/>
      <c r="I740" s="243"/>
      <c r="J740" s="243"/>
      <c r="K740" s="243"/>
      <c r="L740" s="243"/>
      <c r="M740" s="243"/>
      <c r="N740" s="243"/>
      <c r="O740" s="243"/>
      <c r="P740" s="243"/>
    </row>
    <row r="741" spans="1:16" ht="13.8">
      <c r="A741" s="241"/>
      <c r="B741" s="242"/>
      <c r="C741" s="241"/>
      <c r="D741" s="243"/>
      <c r="E741" s="243"/>
      <c r="F741" s="243"/>
      <c r="G741" s="243"/>
      <c r="H741" s="243"/>
      <c r="I741" s="243"/>
      <c r="J741" s="243"/>
      <c r="K741" s="243"/>
      <c r="L741" s="243"/>
      <c r="M741" s="243"/>
      <c r="N741" s="243"/>
      <c r="O741" s="243"/>
      <c r="P741" s="243"/>
    </row>
    <row r="742" spans="1:16" ht="13.8">
      <c r="A742" s="241"/>
      <c r="B742" s="242"/>
      <c r="C742" s="241"/>
      <c r="D742" s="243"/>
      <c r="E742" s="243"/>
      <c r="F742" s="243"/>
      <c r="G742" s="243"/>
      <c r="H742" s="243"/>
      <c r="I742" s="243"/>
      <c r="J742" s="243"/>
      <c r="K742" s="243"/>
      <c r="L742" s="243"/>
      <c r="M742" s="243"/>
      <c r="N742" s="243"/>
      <c r="O742" s="243"/>
      <c r="P742" s="243"/>
    </row>
    <row r="743" spans="1:16" ht="13.8">
      <c r="A743" s="241"/>
      <c r="B743" s="242"/>
      <c r="C743" s="241"/>
      <c r="D743" s="243"/>
      <c r="E743" s="243"/>
      <c r="F743" s="243"/>
      <c r="G743" s="243"/>
      <c r="H743" s="243"/>
      <c r="I743" s="243"/>
      <c r="J743" s="243"/>
      <c r="K743" s="243"/>
      <c r="L743" s="243"/>
      <c r="M743" s="243"/>
      <c r="N743" s="243"/>
      <c r="O743" s="243"/>
      <c r="P743" s="243"/>
    </row>
    <row r="744" spans="1:16" ht="13.8">
      <c r="A744" s="241"/>
      <c r="B744" s="242"/>
      <c r="C744" s="241"/>
      <c r="D744" s="243"/>
      <c r="E744" s="243"/>
      <c r="F744" s="243"/>
      <c r="G744" s="243"/>
      <c r="H744" s="243"/>
      <c r="I744" s="243"/>
      <c r="J744" s="243"/>
      <c r="K744" s="243"/>
      <c r="L744" s="243"/>
      <c r="M744" s="243"/>
      <c r="N744" s="243"/>
      <c r="O744" s="243"/>
      <c r="P744" s="243"/>
    </row>
    <row r="745" spans="1:16" ht="13.8">
      <c r="A745" s="241"/>
      <c r="B745" s="242"/>
      <c r="C745" s="241"/>
      <c r="D745" s="243"/>
      <c r="E745" s="243"/>
      <c r="F745" s="243"/>
      <c r="G745" s="243"/>
      <c r="H745" s="243"/>
      <c r="I745" s="243"/>
      <c r="J745" s="243"/>
      <c r="K745" s="243"/>
      <c r="L745" s="243"/>
      <c r="M745" s="243"/>
      <c r="N745" s="243"/>
      <c r="O745" s="243"/>
      <c r="P745" s="243"/>
    </row>
    <row r="746" spans="1:16" ht="13.8">
      <c r="A746" s="241"/>
      <c r="B746" s="242"/>
      <c r="C746" s="241"/>
      <c r="D746" s="243"/>
      <c r="E746" s="243"/>
      <c r="F746" s="243"/>
      <c r="G746" s="243"/>
      <c r="H746" s="243"/>
      <c r="I746" s="243"/>
      <c r="J746" s="243"/>
      <c r="K746" s="243"/>
      <c r="L746" s="243"/>
      <c r="M746" s="243"/>
      <c r="N746" s="243"/>
      <c r="O746" s="243"/>
      <c r="P746" s="243"/>
    </row>
    <row r="747" spans="1:16" ht="13.8">
      <c r="A747" s="241"/>
      <c r="B747" s="242"/>
      <c r="C747" s="241"/>
      <c r="D747" s="243"/>
      <c r="E747" s="243"/>
      <c r="F747" s="243"/>
      <c r="G747" s="243"/>
      <c r="H747" s="243"/>
      <c r="I747" s="243"/>
      <c r="J747" s="243"/>
      <c r="K747" s="243"/>
      <c r="L747" s="243"/>
      <c r="M747" s="243"/>
      <c r="N747" s="243"/>
      <c r="O747" s="243"/>
      <c r="P747" s="243"/>
    </row>
    <row r="748" spans="1:16" ht="13.8">
      <c r="A748" s="241"/>
      <c r="B748" s="242"/>
      <c r="C748" s="241"/>
      <c r="D748" s="243"/>
      <c r="E748" s="243"/>
      <c r="F748" s="243"/>
      <c r="G748" s="243"/>
      <c r="H748" s="243"/>
      <c r="I748" s="243"/>
      <c r="J748" s="243"/>
      <c r="K748" s="243"/>
      <c r="L748" s="243"/>
      <c r="M748" s="243"/>
      <c r="N748" s="243"/>
      <c r="O748" s="243"/>
      <c r="P748" s="243"/>
    </row>
    <row r="749" spans="1:16" ht="13.8">
      <c r="A749" s="241"/>
      <c r="B749" s="242"/>
      <c r="C749" s="241"/>
      <c r="D749" s="243"/>
      <c r="E749" s="243"/>
      <c r="F749" s="243"/>
      <c r="G749" s="243"/>
      <c r="H749" s="243"/>
      <c r="I749" s="243"/>
      <c r="J749" s="243"/>
      <c r="K749" s="243"/>
      <c r="L749" s="243"/>
      <c r="M749" s="243"/>
      <c r="N749" s="243"/>
      <c r="O749" s="243"/>
      <c r="P749" s="243"/>
    </row>
    <row r="750" spans="1:16" ht="13.8">
      <c r="A750" s="241"/>
      <c r="B750" s="242"/>
      <c r="C750" s="241"/>
      <c r="D750" s="243"/>
      <c r="E750" s="243"/>
      <c r="F750" s="243"/>
      <c r="G750" s="243"/>
      <c r="H750" s="243"/>
      <c r="I750" s="243"/>
      <c r="J750" s="243"/>
      <c r="K750" s="243"/>
      <c r="L750" s="243"/>
      <c r="M750" s="243"/>
      <c r="N750" s="243"/>
      <c r="O750" s="243"/>
      <c r="P750" s="243"/>
    </row>
    <row r="751" spans="1:16" ht="13.8">
      <c r="A751" s="241"/>
      <c r="B751" s="242"/>
      <c r="C751" s="241"/>
      <c r="D751" s="243"/>
      <c r="E751" s="243"/>
      <c r="F751" s="243"/>
      <c r="G751" s="243"/>
      <c r="H751" s="243"/>
      <c r="I751" s="243"/>
      <c r="J751" s="243"/>
      <c r="K751" s="243"/>
      <c r="L751" s="243"/>
      <c r="M751" s="243"/>
      <c r="N751" s="243"/>
      <c r="O751" s="243"/>
      <c r="P751" s="243"/>
    </row>
    <row r="752" spans="1:16" ht="13.8">
      <c r="A752" s="241"/>
      <c r="B752" s="242"/>
      <c r="C752" s="241"/>
      <c r="D752" s="243"/>
      <c r="E752" s="243"/>
      <c r="F752" s="243"/>
      <c r="G752" s="243"/>
      <c r="H752" s="243"/>
      <c r="I752" s="243"/>
      <c r="J752" s="243"/>
      <c r="K752" s="243"/>
      <c r="L752" s="243"/>
      <c r="M752" s="243"/>
      <c r="N752" s="243"/>
      <c r="O752" s="243"/>
      <c r="P752" s="243"/>
    </row>
    <row r="753" spans="1:16" ht="13.8">
      <c r="A753" s="241"/>
      <c r="B753" s="242"/>
      <c r="C753" s="241"/>
      <c r="D753" s="243"/>
      <c r="E753" s="243"/>
      <c r="F753" s="243"/>
      <c r="G753" s="243"/>
      <c r="H753" s="243"/>
      <c r="I753" s="243"/>
      <c r="J753" s="243"/>
      <c r="K753" s="243"/>
      <c r="L753" s="243"/>
      <c r="M753" s="243"/>
      <c r="N753" s="243"/>
      <c r="O753" s="243"/>
      <c r="P753" s="243"/>
    </row>
    <row r="754" spans="1:16" ht="13.8">
      <c r="A754" s="241"/>
      <c r="B754" s="242"/>
      <c r="C754" s="241"/>
      <c r="D754" s="243"/>
      <c r="E754" s="243"/>
      <c r="F754" s="243"/>
      <c r="G754" s="243"/>
      <c r="H754" s="243"/>
      <c r="I754" s="243"/>
      <c r="J754" s="243"/>
      <c r="K754" s="243"/>
      <c r="L754" s="243"/>
      <c r="M754" s="243"/>
      <c r="N754" s="243"/>
      <c r="O754" s="243"/>
      <c r="P754" s="243"/>
    </row>
    <row r="755" spans="1:16" ht="13.8">
      <c r="A755" s="241"/>
      <c r="B755" s="242"/>
      <c r="C755" s="241"/>
      <c r="D755" s="243"/>
      <c r="E755" s="243"/>
      <c r="F755" s="243"/>
      <c r="G755" s="243"/>
      <c r="H755" s="243"/>
      <c r="I755" s="243"/>
      <c r="J755" s="243"/>
      <c r="K755" s="243"/>
      <c r="L755" s="243"/>
      <c r="M755" s="243"/>
      <c r="N755" s="243"/>
      <c r="O755" s="243"/>
      <c r="P755" s="243"/>
    </row>
    <row r="756" spans="1:16" ht="13.8">
      <c r="A756" s="241"/>
      <c r="B756" s="242"/>
      <c r="C756" s="241"/>
      <c r="D756" s="243"/>
      <c r="E756" s="243"/>
      <c r="F756" s="243"/>
      <c r="G756" s="243"/>
      <c r="H756" s="243"/>
      <c r="I756" s="243"/>
      <c r="J756" s="243"/>
      <c r="K756" s="243"/>
      <c r="L756" s="243"/>
      <c r="M756" s="243"/>
      <c r="N756" s="243"/>
      <c r="O756" s="243"/>
      <c r="P756" s="243"/>
    </row>
    <row r="757" spans="1:16" ht="13.8">
      <c r="A757" s="241"/>
      <c r="B757" s="242"/>
      <c r="C757" s="241"/>
      <c r="D757" s="243"/>
      <c r="E757" s="243"/>
      <c r="F757" s="243"/>
      <c r="G757" s="243"/>
      <c r="H757" s="243"/>
      <c r="I757" s="243"/>
      <c r="J757" s="243"/>
      <c r="K757" s="243"/>
      <c r="L757" s="243"/>
      <c r="M757" s="243"/>
      <c r="N757" s="243"/>
      <c r="O757" s="243"/>
      <c r="P757" s="243"/>
    </row>
    <row r="758" spans="1:16" ht="13.8">
      <c r="A758" s="241"/>
      <c r="B758" s="242"/>
      <c r="C758" s="241"/>
      <c r="D758" s="243"/>
      <c r="E758" s="243"/>
      <c r="F758" s="243"/>
      <c r="G758" s="243"/>
      <c r="H758" s="243"/>
      <c r="I758" s="243"/>
      <c r="J758" s="243"/>
      <c r="K758" s="243"/>
      <c r="L758" s="243"/>
      <c r="M758" s="243"/>
      <c r="N758" s="243"/>
      <c r="O758" s="243"/>
      <c r="P758" s="243"/>
    </row>
    <row r="759" spans="1:16" ht="13.8">
      <c r="A759" s="241"/>
      <c r="B759" s="242"/>
      <c r="C759" s="241"/>
      <c r="D759" s="243"/>
      <c r="E759" s="243"/>
      <c r="F759" s="243"/>
      <c r="G759" s="243"/>
      <c r="H759" s="243"/>
      <c r="I759" s="243"/>
      <c r="J759" s="243"/>
      <c r="K759" s="243"/>
      <c r="L759" s="243"/>
      <c r="M759" s="243"/>
      <c r="N759" s="243"/>
      <c r="O759" s="243"/>
      <c r="P759" s="243"/>
    </row>
    <row r="760" spans="1:16" ht="13.8">
      <c r="A760" s="241"/>
      <c r="B760" s="242"/>
      <c r="C760" s="241"/>
      <c r="D760" s="243"/>
      <c r="E760" s="243"/>
      <c r="F760" s="243"/>
      <c r="G760" s="243"/>
      <c r="H760" s="243"/>
      <c r="I760" s="243"/>
      <c r="J760" s="243"/>
      <c r="K760" s="243"/>
      <c r="L760" s="243"/>
      <c r="M760" s="243"/>
      <c r="N760" s="243"/>
      <c r="O760" s="243"/>
      <c r="P760" s="243"/>
    </row>
    <row r="761" spans="1:16" ht="13.8">
      <c r="A761" s="241"/>
      <c r="B761" s="242"/>
      <c r="C761" s="241"/>
      <c r="D761" s="243"/>
      <c r="E761" s="243"/>
      <c r="F761" s="243"/>
      <c r="G761" s="243"/>
      <c r="H761" s="243"/>
      <c r="I761" s="243"/>
      <c r="J761" s="243"/>
      <c r="K761" s="243"/>
      <c r="L761" s="243"/>
      <c r="M761" s="243"/>
      <c r="N761" s="243"/>
      <c r="O761" s="243"/>
      <c r="P761" s="243"/>
    </row>
    <row r="762" spans="1:16" ht="13.8">
      <c r="A762" s="241"/>
      <c r="B762" s="242"/>
      <c r="C762" s="241"/>
      <c r="D762" s="243"/>
      <c r="E762" s="243"/>
      <c r="F762" s="243"/>
      <c r="G762" s="243"/>
      <c r="H762" s="243"/>
      <c r="I762" s="243"/>
      <c r="J762" s="243"/>
      <c r="K762" s="243"/>
      <c r="L762" s="243"/>
      <c r="M762" s="243"/>
      <c r="N762" s="243"/>
      <c r="O762" s="243"/>
      <c r="P762" s="243"/>
    </row>
    <row r="763" spans="1:16" ht="13.8">
      <c r="A763" s="241"/>
      <c r="B763" s="242"/>
      <c r="C763" s="241"/>
      <c r="D763" s="243"/>
      <c r="E763" s="243"/>
      <c r="F763" s="243"/>
      <c r="G763" s="243"/>
      <c r="H763" s="243"/>
      <c r="I763" s="243"/>
      <c r="J763" s="243"/>
      <c r="K763" s="243"/>
      <c r="L763" s="243"/>
      <c r="M763" s="243"/>
      <c r="N763" s="243"/>
      <c r="O763" s="243"/>
      <c r="P763" s="243"/>
    </row>
    <row r="764" spans="1:16" ht="13.8">
      <c r="A764" s="241"/>
      <c r="B764" s="242"/>
      <c r="C764" s="241"/>
      <c r="D764" s="243"/>
      <c r="E764" s="243"/>
      <c r="F764" s="243"/>
      <c r="G764" s="243"/>
      <c r="H764" s="243"/>
      <c r="I764" s="243"/>
      <c r="J764" s="243"/>
      <c r="K764" s="243"/>
      <c r="L764" s="243"/>
      <c r="M764" s="243"/>
      <c r="N764" s="243"/>
      <c r="O764" s="243"/>
      <c r="P764" s="243"/>
    </row>
    <row r="765" spans="1:16" ht="13.8">
      <c r="A765" s="241"/>
      <c r="B765" s="242"/>
      <c r="C765" s="241"/>
      <c r="D765" s="243"/>
      <c r="E765" s="243"/>
      <c r="F765" s="243"/>
      <c r="G765" s="243"/>
      <c r="H765" s="243"/>
      <c r="I765" s="243"/>
      <c r="J765" s="243"/>
      <c r="K765" s="243"/>
      <c r="L765" s="243"/>
      <c r="M765" s="243"/>
      <c r="N765" s="243"/>
      <c r="O765" s="243"/>
      <c r="P765" s="243"/>
    </row>
    <row r="766" spans="1:16" ht="13.8">
      <c r="A766" s="241"/>
      <c r="B766" s="242"/>
      <c r="C766" s="241"/>
      <c r="D766" s="243"/>
      <c r="E766" s="243"/>
      <c r="F766" s="243"/>
      <c r="G766" s="243"/>
      <c r="H766" s="243"/>
      <c r="I766" s="243"/>
      <c r="J766" s="243"/>
      <c r="K766" s="243"/>
      <c r="L766" s="243"/>
      <c r="M766" s="243"/>
      <c r="N766" s="243"/>
      <c r="O766" s="243"/>
      <c r="P766" s="243"/>
    </row>
    <row r="767" spans="1:16" ht="13.8">
      <c r="A767" s="241"/>
      <c r="B767" s="242"/>
      <c r="C767" s="241"/>
      <c r="D767" s="243"/>
      <c r="E767" s="243"/>
      <c r="F767" s="243"/>
      <c r="G767" s="243"/>
      <c r="H767" s="243"/>
      <c r="I767" s="243"/>
      <c r="J767" s="243"/>
      <c r="K767" s="243"/>
      <c r="L767" s="243"/>
      <c r="M767" s="243"/>
      <c r="N767" s="243"/>
      <c r="O767" s="243"/>
      <c r="P767" s="243"/>
    </row>
    <row r="768" spans="1:16" ht="13.8">
      <c r="A768" s="241"/>
      <c r="B768" s="242"/>
      <c r="C768" s="241"/>
      <c r="D768" s="243"/>
      <c r="E768" s="243"/>
      <c r="F768" s="243"/>
      <c r="G768" s="243"/>
      <c r="H768" s="243"/>
      <c r="I768" s="243"/>
      <c r="J768" s="243"/>
      <c r="K768" s="243"/>
      <c r="L768" s="243"/>
      <c r="M768" s="243"/>
      <c r="N768" s="243"/>
      <c r="O768" s="243"/>
      <c r="P768" s="243"/>
    </row>
    <row r="769" spans="1:16" ht="13.8">
      <c r="A769" s="241"/>
      <c r="B769" s="242"/>
      <c r="C769" s="241"/>
      <c r="D769" s="243"/>
      <c r="E769" s="243"/>
      <c r="F769" s="243"/>
      <c r="G769" s="243"/>
      <c r="H769" s="243"/>
      <c r="I769" s="243"/>
      <c r="J769" s="243"/>
      <c r="K769" s="243"/>
      <c r="L769" s="243"/>
      <c r="M769" s="243"/>
      <c r="N769" s="243"/>
      <c r="O769" s="243"/>
      <c r="P769" s="243"/>
    </row>
    <row r="770" spans="1:16" ht="13.8">
      <c r="A770" s="241"/>
      <c r="B770" s="242"/>
      <c r="C770" s="241"/>
      <c r="D770" s="243"/>
      <c r="E770" s="243"/>
      <c r="F770" s="243"/>
      <c r="G770" s="243"/>
      <c r="H770" s="243"/>
      <c r="I770" s="243"/>
      <c r="J770" s="243"/>
      <c r="K770" s="243"/>
      <c r="L770" s="243"/>
      <c r="M770" s="243"/>
      <c r="N770" s="243"/>
      <c r="O770" s="243"/>
      <c r="P770" s="243"/>
    </row>
    <row r="771" spans="1:16" ht="13.8">
      <c r="A771" s="241"/>
      <c r="B771" s="242"/>
      <c r="C771" s="241"/>
      <c r="D771" s="243"/>
      <c r="E771" s="243"/>
      <c r="F771" s="243"/>
      <c r="G771" s="243"/>
      <c r="H771" s="243"/>
      <c r="I771" s="243"/>
      <c r="J771" s="243"/>
      <c r="K771" s="243"/>
      <c r="L771" s="243"/>
      <c r="M771" s="243"/>
      <c r="N771" s="243"/>
      <c r="O771" s="243"/>
      <c r="P771" s="243"/>
    </row>
    <row r="772" spans="1:16" ht="13.8">
      <c r="A772" s="241"/>
      <c r="B772" s="242"/>
      <c r="C772" s="241"/>
      <c r="D772" s="243"/>
      <c r="E772" s="243"/>
      <c r="F772" s="243"/>
      <c r="G772" s="243"/>
      <c r="H772" s="243"/>
      <c r="I772" s="243"/>
      <c r="J772" s="243"/>
      <c r="K772" s="243"/>
      <c r="L772" s="243"/>
      <c r="M772" s="243"/>
      <c r="N772" s="243"/>
      <c r="O772" s="243"/>
      <c r="P772" s="243"/>
    </row>
    <row r="773" spans="1:16" ht="13.8">
      <c r="A773" s="241"/>
      <c r="B773" s="242"/>
      <c r="C773" s="241"/>
      <c r="D773" s="243"/>
      <c r="E773" s="243"/>
      <c r="F773" s="243"/>
      <c r="G773" s="243"/>
      <c r="H773" s="243"/>
      <c r="I773" s="243"/>
      <c r="J773" s="243"/>
      <c r="K773" s="243"/>
      <c r="L773" s="243"/>
      <c r="M773" s="243"/>
      <c r="N773" s="243"/>
      <c r="O773" s="243"/>
      <c r="P773" s="243"/>
    </row>
    <row r="774" spans="1:16" ht="13.8">
      <c r="A774" s="241"/>
      <c r="B774" s="242"/>
      <c r="C774" s="241"/>
      <c r="D774" s="243"/>
      <c r="E774" s="243"/>
      <c r="F774" s="243"/>
      <c r="G774" s="243"/>
      <c r="H774" s="243"/>
      <c r="I774" s="243"/>
      <c r="J774" s="243"/>
      <c r="K774" s="243"/>
      <c r="L774" s="243"/>
      <c r="M774" s="243"/>
      <c r="N774" s="243"/>
      <c r="O774" s="243"/>
      <c r="P774" s="243"/>
    </row>
    <row r="775" spans="1:16" ht="13.8">
      <c r="A775" s="241"/>
      <c r="B775" s="242"/>
      <c r="C775" s="241"/>
      <c r="D775" s="243"/>
      <c r="E775" s="243"/>
      <c r="F775" s="243"/>
      <c r="G775" s="243"/>
      <c r="H775" s="243"/>
      <c r="I775" s="243"/>
      <c r="J775" s="243"/>
      <c r="K775" s="243"/>
      <c r="L775" s="243"/>
      <c r="M775" s="243"/>
      <c r="N775" s="243"/>
      <c r="O775" s="243"/>
      <c r="P775" s="243"/>
    </row>
    <row r="776" spans="1:16" ht="13.8">
      <c r="A776" s="241"/>
      <c r="B776" s="242"/>
      <c r="C776" s="241"/>
      <c r="D776" s="243"/>
      <c r="E776" s="243"/>
      <c r="F776" s="243"/>
      <c r="G776" s="243"/>
      <c r="H776" s="243"/>
      <c r="I776" s="243"/>
      <c r="J776" s="243"/>
      <c r="K776" s="243"/>
      <c r="L776" s="243"/>
      <c r="M776" s="243"/>
      <c r="N776" s="243"/>
      <c r="O776" s="243"/>
      <c r="P776" s="243"/>
    </row>
    <row r="777" spans="1:16" ht="13.8">
      <c r="A777" s="241"/>
      <c r="B777" s="242"/>
      <c r="C777" s="241"/>
      <c r="D777" s="243"/>
      <c r="E777" s="243"/>
      <c r="F777" s="243"/>
      <c r="G777" s="243"/>
      <c r="H777" s="243"/>
      <c r="I777" s="243"/>
      <c r="J777" s="243"/>
      <c r="K777" s="243"/>
      <c r="L777" s="243"/>
      <c r="M777" s="243"/>
      <c r="N777" s="243"/>
      <c r="O777" s="243"/>
      <c r="P777" s="243"/>
    </row>
    <row r="778" spans="1:16" ht="13.8">
      <c r="A778" s="241"/>
      <c r="B778" s="242"/>
      <c r="C778" s="241"/>
      <c r="D778" s="243"/>
      <c r="E778" s="243"/>
      <c r="F778" s="243"/>
      <c r="G778" s="243"/>
      <c r="H778" s="243"/>
      <c r="I778" s="243"/>
      <c r="J778" s="243"/>
      <c r="K778" s="243"/>
      <c r="L778" s="243"/>
      <c r="M778" s="243"/>
      <c r="N778" s="243"/>
      <c r="O778" s="243"/>
      <c r="P778" s="243"/>
    </row>
    <row r="779" spans="1:16" ht="13.8">
      <c r="A779" s="241"/>
      <c r="B779" s="242"/>
      <c r="C779" s="241"/>
      <c r="D779" s="243"/>
      <c r="E779" s="243"/>
      <c r="F779" s="243"/>
      <c r="G779" s="243"/>
      <c r="H779" s="243"/>
      <c r="I779" s="243"/>
      <c r="J779" s="243"/>
      <c r="K779" s="243"/>
      <c r="L779" s="243"/>
      <c r="M779" s="243"/>
      <c r="N779" s="243"/>
      <c r="O779" s="243"/>
      <c r="P779" s="243"/>
    </row>
    <row r="780" spans="1:16" ht="13.8">
      <c r="A780" s="241"/>
      <c r="B780" s="242"/>
      <c r="C780" s="241"/>
      <c r="D780" s="243"/>
      <c r="E780" s="243"/>
      <c r="F780" s="243"/>
      <c r="G780" s="243"/>
      <c r="H780" s="243"/>
      <c r="I780" s="243"/>
      <c r="J780" s="243"/>
      <c r="K780" s="243"/>
      <c r="L780" s="243"/>
      <c r="M780" s="243"/>
      <c r="N780" s="243"/>
      <c r="O780" s="243"/>
      <c r="P780" s="243"/>
    </row>
    <row r="781" spans="1:16" ht="13.8">
      <c r="A781" s="241"/>
      <c r="B781" s="242"/>
      <c r="C781" s="241"/>
      <c r="D781" s="243"/>
      <c r="E781" s="243"/>
      <c r="F781" s="243"/>
      <c r="G781" s="243"/>
      <c r="H781" s="243"/>
      <c r="I781" s="243"/>
      <c r="J781" s="243"/>
      <c r="K781" s="243"/>
      <c r="L781" s="243"/>
      <c r="M781" s="243"/>
      <c r="N781" s="243"/>
      <c r="O781" s="243"/>
      <c r="P781" s="243"/>
    </row>
    <row r="782" spans="1:16" ht="13.8">
      <c r="A782" s="241"/>
      <c r="B782" s="242"/>
      <c r="C782" s="241"/>
      <c r="D782" s="243"/>
      <c r="E782" s="243"/>
      <c r="F782" s="243"/>
      <c r="G782" s="243"/>
      <c r="H782" s="243"/>
      <c r="I782" s="243"/>
      <c r="J782" s="243"/>
      <c r="K782" s="243"/>
      <c r="L782" s="243"/>
      <c r="M782" s="243"/>
      <c r="N782" s="243"/>
      <c r="O782" s="243"/>
      <c r="P782" s="243"/>
    </row>
    <row r="783" spans="1:16" ht="13.8">
      <c r="A783" s="241"/>
      <c r="B783" s="242"/>
      <c r="C783" s="241"/>
      <c r="D783" s="243"/>
      <c r="E783" s="243"/>
      <c r="F783" s="243"/>
      <c r="G783" s="243"/>
      <c r="H783" s="243"/>
      <c r="I783" s="243"/>
      <c r="J783" s="243"/>
      <c r="K783" s="243"/>
      <c r="L783" s="243"/>
      <c r="M783" s="243"/>
      <c r="N783" s="243"/>
      <c r="O783" s="243"/>
      <c r="P783" s="243"/>
    </row>
    <row r="784" spans="1:16" ht="13.8">
      <c r="A784" s="241"/>
      <c r="B784" s="242"/>
      <c r="C784" s="241"/>
      <c r="D784" s="243"/>
      <c r="E784" s="243"/>
      <c r="F784" s="243"/>
      <c r="G784" s="243"/>
      <c r="H784" s="243"/>
      <c r="I784" s="243"/>
      <c r="J784" s="243"/>
      <c r="K784" s="243"/>
      <c r="L784" s="243"/>
      <c r="M784" s="243"/>
      <c r="N784" s="243"/>
      <c r="O784" s="243"/>
      <c r="P784" s="243"/>
    </row>
    <row r="785" spans="1:16" ht="13.8">
      <c r="A785" s="241"/>
      <c r="B785" s="242"/>
      <c r="C785" s="241"/>
      <c r="D785" s="243"/>
      <c r="E785" s="243"/>
      <c r="F785" s="243"/>
      <c r="G785" s="243"/>
      <c r="H785" s="243"/>
      <c r="I785" s="243"/>
      <c r="J785" s="243"/>
      <c r="K785" s="243"/>
      <c r="L785" s="243"/>
      <c r="M785" s="243"/>
      <c r="N785" s="243"/>
      <c r="O785" s="243"/>
      <c r="P785" s="243"/>
    </row>
    <row r="786" spans="1:16" ht="13.8">
      <c r="A786" s="241"/>
      <c r="B786" s="242"/>
      <c r="C786" s="241"/>
      <c r="D786" s="243"/>
      <c r="E786" s="243"/>
      <c r="F786" s="243"/>
      <c r="G786" s="243"/>
      <c r="H786" s="243"/>
      <c r="I786" s="243"/>
      <c r="J786" s="243"/>
      <c r="K786" s="243"/>
      <c r="L786" s="243"/>
      <c r="M786" s="243"/>
      <c r="N786" s="243"/>
      <c r="O786" s="243"/>
      <c r="P786" s="243"/>
    </row>
    <row r="787" spans="1:16" ht="13.8">
      <c r="A787" s="241"/>
      <c r="B787" s="242"/>
      <c r="C787" s="241"/>
      <c r="D787" s="243"/>
      <c r="E787" s="243"/>
      <c r="F787" s="243"/>
      <c r="G787" s="243"/>
      <c r="H787" s="243"/>
      <c r="I787" s="243"/>
      <c r="J787" s="243"/>
      <c r="K787" s="243"/>
      <c r="L787" s="243"/>
      <c r="M787" s="243"/>
      <c r="N787" s="243"/>
      <c r="O787" s="243"/>
      <c r="P787" s="243"/>
    </row>
    <row r="788" spans="1:16" ht="13.8">
      <c r="A788" s="241"/>
      <c r="B788" s="242"/>
      <c r="C788" s="241"/>
      <c r="D788" s="243"/>
      <c r="E788" s="243"/>
      <c r="F788" s="243"/>
      <c r="G788" s="243"/>
      <c r="H788" s="243"/>
      <c r="I788" s="243"/>
      <c r="J788" s="243"/>
      <c r="K788" s="243"/>
      <c r="L788" s="243"/>
      <c r="M788" s="243"/>
      <c r="N788" s="243"/>
      <c r="O788" s="243"/>
      <c r="P788" s="243"/>
    </row>
    <row r="789" spans="1:16" ht="13.8">
      <c r="A789" s="241"/>
      <c r="B789" s="242"/>
      <c r="C789" s="241"/>
      <c r="D789" s="243"/>
      <c r="E789" s="243"/>
      <c r="F789" s="243"/>
      <c r="G789" s="243"/>
      <c r="H789" s="243"/>
      <c r="I789" s="243"/>
      <c r="J789" s="243"/>
      <c r="K789" s="243"/>
      <c r="L789" s="243"/>
      <c r="M789" s="243"/>
      <c r="N789" s="243"/>
      <c r="O789" s="243"/>
      <c r="P789" s="243"/>
    </row>
    <row r="790" spans="1:16" ht="13.8">
      <c r="A790" s="241"/>
      <c r="B790" s="242"/>
      <c r="C790" s="241"/>
      <c r="D790" s="243"/>
      <c r="E790" s="243"/>
      <c r="F790" s="243"/>
      <c r="G790" s="243"/>
      <c r="H790" s="243"/>
      <c r="I790" s="243"/>
      <c r="J790" s="243"/>
      <c r="K790" s="243"/>
      <c r="L790" s="243"/>
      <c r="M790" s="243"/>
      <c r="N790" s="243"/>
      <c r="O790" s="243"/>
      <c r="P790" s="243"/>
    </row>
    <row r="791" spans="1:16" ht="13.8">
      <c r="A791" s="241"/>
      <c r="B791" s="242"/>
      <c r="C791" s="241"/>
      <c r="D791" s="243"/>
      <c r="E791" s="243"/>
      <c r="F791" s="243"/>
      <c r="G791" s="243"/>
      <c r="H791" s="243"/>
      <c r="I791" s="243"/>
      <c r="J791" s="243"/>
      <c r="K791" s="243"/>
      <c r="L791" s="243"/>
      <c r="M791" s="243"/>
      <c r="N791" s="243"/>
      <c r="O791" s="243"/>
      <c r="P791" s="243"/>
    </row>
    <row r="792" spans="1:16" ht="13.8">
      <c r="A792" s="241"/>
      <c r="B792" s="242"/>
      <c r="C792" s="241"/>
      <c r="D792" s="243"/>
      <c r="E792" s="243"/>
      <c r="F792" s="243"/>
      <c r="G792" s="243"/>
      <c r="H792" s="243"/>
      <c r="I792" s="243"/>
      <c r="J792" s="243"/>
      <c r="K792" s="243"/>
      <c r="L792" s="243"/>
      <c r="M792" s="243"/>
      <c r="N792" s="243"/>
      <c r="O792" s="243"/>
      <c r="P792" s="243"/>
    </row>
    <row r="793" spans="1:16" ht="13.8">
      <c r="A793" s="241"/>
      <c r="B793" s="242"/>
      <c r="C793" s="241"/>
      <c r="D793" s="243"/>
      <c r="E793" s="243"/>
      <c r="F793" s="243"/>
      <c r="G793" s="243"/>
      <c r="H793" s="243"/>
      <c r="I793" s="243"/>
      <c r="J793" s="243"/>
      <c r="K793" s="243"/>
      <c r="L793" s="243"/>
      <c r="M793" s="243"/>
      <c r="N793" s="243"/>
      <c r="O793" s="243"/>
      <c r="P793" s="243"/>
    </row>
    <row r="794" spans="1:16" ht="13.8">
      <c r="A794" s="241"/>
      <c r="B794" s="242"/>
      <c r="C794" s="241"/>
      <c r="D794" s="243"/>
      <c r="E794" s="243"/>
      <c r="F794" s="243"/>
      <c r="G794" s="243"/>
      <c r="H794" s="243"/>
      <c r="I794" s="243"/>
      <c r="J794" s="243"/>
      <c r="K794" s="243"/>
      <c r="L794" s="243"/>
      <c r="M794" s="243"/>
      <c r="N794" s="243"/>
      <c r="O794" s="243"/>
      <c r="P794" s="243"/>
    </row>
    <row r="795" spans="1:16" ht="13.8">
      <c r="A795" s="241"/>
      <c r="B795" s="242"/>
      <c r="C795" s="241"/>
      <c r="D795" s="243"/>
      <c r="E795" s="243"/>
      <c r="F795" s="243"/>
      <c r="G795" s="243"/>
      <c r="H795" s="243"/>
      <c r="I795" s="243"/>
      <c r="J795" s="243"/>
      <c r="K795" s="243"/>
      <c r="L795" s="243"/>
      <c r="M795" s="243"/>
      <c r="N795" s="243"/>
      <c r="O795" s="243"/>
      <c r="P795" s="243"/>
    </row>
    <row r="796" spans="1:16" ht="13.8">
      <c r="A796" s="241"/>
      <c r="B796" s="242"/>
      <c r="C796" s="241"/>
      <c r="D796" s="243"/>
      <c r="E796" s="243"/>
      <c r="F796" s="243"/>
      <c r="G796" s="243"/>
      <c r="H796" s="243"/>
      <c r="I796" s="243"/>
      <c r="J796" s="243"/>
      <c r="K796" s="243"/>
      <c r="L796" s="243"/>
      <c r="M796" s="243"/>
      <c r="N796" s="243"/>
      <c r="O796" s="243"/>
      <c r="P796" s="243"/>
    </row>
    <row r="797" spans="1:16" ht="13.8">
      <c r="A797" s="241"/>
      <c r="B797" s="242"/>
      <c r="C797" s="241"/>
      <c r="D797" s="243"/>
      <c r="E797" s="243"/>
      <c r="F797" s="243"/>
      <c r="G797" s="243"/>
      <c r="H797" s="243"/>
      <c r="I797" s="243"/>
      <c r="J797" s="243"/>
      <c r="K797" s="243"/>
      <c r="L797" s="243"/>
      <c r="M797" s="243"/>
      <c r="N797" s="243"/>
      <c r="O797" s="243"/>
      <c r="P797" s="243"/>
    </row>
    <row r="798" spans="1:16" ht="13.8">
      <c r="A798" s="241"/>
      <c r="B798" s="242"/>
      <c r="C798" s="241"/>
      <c r="D798" s="243"/>
      <c r="E798" s="243"/>
      <c r="F798" s="243"/>
      <c r="G798" s="243"/>
      <c r="H798" s="243"/>
      <c r="I798" s="243"/>
      <c r="J798" s="243"/>
      <c r="K798" s="243"/>
      <c r="L798" s="243"/>
      <c r="M798" s="243"/>
      <c r="N798" s="243"/>
      <c r="O798" s="243"/>
      <c r="P798" s="243"/>
    </row>
    <row r="799" spans="1:16" ht="13.8">
      <c r="A799" s="241"/>
      <c r="B799" s="242"/>
      <c r="C799" s="241"/>
      <c r="D799" s="243"/>
      <c r="E799" s="243"/>
      <c r="F799" s="243"/>
      <c r="G799" s="243"/>
      <c r="H799" s="243"/>
      <c r="I799" s="243"/>
      <c r="J799" s="243"/>
      <c r="K799" s="243"/>
      <c r="L799" s="243"/>
      <c r="M799" s="243"/>
      <c r="N799" s="243"/>
      <c r="O799" s="243"/>
      <c r="P799" s="243"/>
    </row>
    <row r="800" spans="1:16" ht="13.8">
      <c r="A800" s="241"/>
      <c r="B800" s="242"/>
      <c r="C800" s="241"/>
      <c r="D800" s="243"/>
      <c r="E800" s="243"/>
      <c r="F800" s="243"/>
      <c r="G800" s="243"/>
      <c r="H800" s="243"/>
      <c r="I800" s="243"/>
      <c r="J800" s="243"/>
      <c r="K800" s="243"/>
      <c r="L800" s="243"/>
      <c r="M800" s="243"/>
      <c r="N800" s="243"/>
      <c r="O800" s="243"/>
      <c r="P800" s="243"/>
    </row>
    <row r="801" spans="1:16" ht="13.8">
      <c r="A801" s="241"/>
      <c r="B801" s="242"/>
      <c r="C801" s="241"/>
      <c r="D801" s="243"/>
      <c r="E801" s="243"/>
      <c r="F801" s="243"/>
      <c r="G801" s="243"/>
      <c r="H801" s="243"/>
      <c r="I801" s="243"/>
      <c r="J801" s="243"/>
      <c r="K801" s="243"/>
      <c r="L801" s="243"/>
      <c r="M801" s="243"/>
      <c r="N801" s="243"/>
      <c r="O801" s="243"/>
      <c r="P801" s="243"/>
    </row>
    <row r="802" spans="1:16" ht="13.8">
      <c r="A802" s="241"/>
      <c r="B802" s="242"/>
      <c r="C802" s="241"/>
      <c r="D802" s="243"/>
      <c r="E802" s="243"/>
      <c r="F802" s="243"/>
      <c r="G802" s="243"/>
      <c r="H802" s="243"/>
      <c r="I802" s="243"/>
      <c r="J802" s="243"/>
      <c r="K802" s="243"/>
      <c r="L802" s="243"/>
      <c r="M802" s="243"/>
      <c r="N802" s="243"/>
      <c r="O802" s="243"/>
      <c r="P802" s="243"/>
    </row>
    <row r="803" spans="1:16" ht="13.8">
      <c r="A803" s="241"/>
      <c r="B803" s="242"/>
      <c r="C803" s="241"/>
      <c r="D803" s="243"/>
      <c r="E803" s="243"/>
      <c r="F803" s="243"/>
      <c r="G803" s="243"/>
      <c r="H803" s="243"/>
      <c r="I803" s="243"/>
      <c r="J803" s="243"/>
      <c r="K803" s="243"/>
      <c r="L803" s="243"/>
      <c r="M803" s="243"/>
      <c r="N803" s="243"/>
      <c r="O803" s="243"/>
      <c r="P803" s="243"/>
    </row>
    <row r="804" spans="1:16" ht="13.8">
      <c r="A804" s="241"/>
      <c r="B804" s="242"/>
      <c r="C804" s="241"/>
      <c r="D804" s="243"/>
      <c r="E804" s="243"/>
      <c r="F804" s="243"/>
      <c r="G804" s="243"/>
      <c r="H804" s="243"/>
      <c r="I804" s="243"/>
      <c r="J804" s="243"/>
      <c r="K804" s="243"/>
      <c r="L804" s="243"/>
      <c r="M804" s="243"/>
      <c r="N804" s="243"/>
      <c r="O804" s="243"/>
      <c r="P804" s="243"/>
    </row>
    <row r="805" spans="1:16" ht="13.8">
      <c r="A805" s="241"/>
      <c r="B805" s="242"/>
      <c r="C805" s="241"/>
      <c r="D805" s="243"/>
      <c r="E805" s="243"/>
      <c r="F805" s="243"/>
      <c r="G805" s="243"/>
      <c r="H805" s="243"/>
      <c r="I805" s="243"/>
      <c r="J805" s="243"/>
      <c r="K805" s="243"/>
      <c r="L805" s="243"/>
      <c r="M805" s="243"/>
      <c r="N805" s="243"/>
      <c r="O805" s="243"/>
      <c r="P805" s="243"/>
    </row>
    <row r="806" spans="1:16" ht="13.8">
      <c r="A806" s="241"/>
      <c r="B806" s="242"/>
      <c r="C806" s="241"/>
      <c r="D806" s="243"/>
      <c r="E806" s="243"/>
      <c r="F806" s="243"/>
      <c r="G806" s="243"/>
      <c r="H806" s="243"/>
      <c r="I806" s="243"/>
      <c r="J806" s="243"/>
      <c r="K806" s="243"/>
      <c r="L806" s="243"/>
      <c r="M806" s="243"/>
      <c r="N806" s="243"/>
      <c r="O806" s="243"/>
      <c r="P806" s="243"/>
    </row>
    <row r="807" spans="1:16" ht="13.8">
      <c r="A807" s="241"/>
      <c r="B807" s="242"/>
      <c r="C807" s="241"/>
      <c r="D807" s="243"/>
      <c r="E807" s="243"/>
      <c r="F807" s="243"/>
      <c r="G807" s="243"/>
      <c r="H807" s="243"/>
      <c r="I807" s="243"/>
      <c r="J807" s="243"/>
      <c r="K807" s="243"/>
      <c r="L807" s="243"/>
      <c r="M807" s="243"/>
      <c r="N807" s="243"/>
      <c r="O807" s="243"/>
      <c r="P807" s="243"/>
    </row>
    <row r="808" spans="1:16" ht="13.8">
      <c r="A808" s="241"/>
      <c r="B808" s="242"/>
      <c r="C808" s="241"/>
      <c r="D808" s="243"/>
      <c r="E808" s="243"/>
      <c r="F808" s="243"/>
      <c r="G808" s="243"/>
      <c r="H808" s="243"/>
      <c r="I808" s="243"/>
      <c r="J808" s="243"/>
      <c r="K808" s="243"/>
      <c r="L808" s="243"/>
      <c r="M808" s="243"/>
      <c r="N808" s="243"/>
      <c r="O808" s="243"/>
      <c r="P808" s="243"/>
    </row>
    <row r="809" spans="1:16" ht="13.8">
      <c r="A809" s="241"/>
      <c r="B809" s="242"/>
      <c r="C809" s="241"/>
      <c r="D809" s="243"/>
      <c r="E809" s="243"/>
      <c r="F809" s="243"/>
      <c r="G809" s="243"/>
      <c r="H809" s="243"/>
      <c r="I809" s="243"/>
      <c r="J809" s="243"/>
      <c r="K809" s="243"/>
      <c r="L809" s="243"/>
      <c r="M809" s="243"/>
      <c r="N809" s="243"/>
      <c r="O809" s="243"/>
      <c r="P809" s="243"/>
    </row>
    <row r="810" spans="1:16" ht="13.8">
      <c r="A810" s="241"/>
      <c r="B810" s="242"/>
      <c r="C810" s="241"/>
      <c r="D810" s="243"/>
      <c r="E810" s="243"/>
      <c r="F810" s="243"/>
      <c r="G810" s="243"/>
      <c r="H810" s="243"/>
      <c r="I810" s="243"/>
      <c r="J810" s="243"/>
      <c r="K810" s="243"/>
      <c r="L810" s="243"/>
      <c r="M810" s="243"/>
      <c r="N810" s="243"/>
      <c r="O810" s="243"/>
      <c r="P810" s="243"/>
    </row>
    <row r="811" spans="1:16" ht="13.8">
      <c r="A811" s="241"/>
      <c r="B811" s="242"/>
      <c r="C811" s="241"/>
      <c r="D811" s="243"/>
      <c r="E811" s="243"/>
      <c r="F811" s="243"/>
      <c r="G811" s="243"/>
      <c r="H811" s="243"/>
      <c r="I811" s="243"/>
      <c r="J811" s="243"/>
      <c r="K811" s="243"/>
      <c r="L811" s="243"/>
      <c r="M811" s="243"/>
      <c r="N811" s="243"/>
      <c r="O811" s="243"/>
      <c r="P811" s="243"/>
    </row>
    <row r="812" spans="1:16" ht="13.8">
      <c r="A812" s="241"/>
      <c r="B812" s="242"/>
      <c r="C812" s="241"/>
      <c r="D812" s="243"/>
      <c r="E812" s="243"/>
      <c r="F812" s="243"/>
      <c r="G812" s="243"/>
      <c r="H812" s="243"/>
      <c r="I812" s="243"/>
      <c r="J812" s="243"/>
      <c r="K812" s="243"/>
      <c r="L812" s="243"/>
      <c r="M812" s="243"/>
      <c r="N812" s="243"/>
      <c r="O812" s="243"/>
      <c r="P812" s="243"/>
    </row>
    <row r="813" spans="1:16" ht="13.8">
      <c r="A813" s="241"/>
      <c r="B813" s="242"/>
      <c r="C813" s="241"/>
      <c r="D813" s="243"/>
      <c r="E813" s="243"/>
      <c r="F813" s="243"/>
      <c r="G813" s="243"/>
      <c r="H813" s="243"/>
      <c r="I813" s="243"/>
      <c r="J813" s="243"/>
      <c r="K813" s="243"/>
      <c r="L813" s="243"/>
      <c r="M813" s="243"/>
      <c r="N813" s="243"/>
      <c r="O813" s="243"/>
      <c r="P813" s="243"/>
    </row>
    <row r="814" spans="1:16" ht="13.8">
      <c r="A814" s="241"/>
      <c r="B814" s="242"/>
      <c r="C814" s="241"/>
      <c r="D814" s="243"/>
      <c r="E814" s="243"/>
      <c r="F814" s="243"/>
      <c r="G814" s="243"/>
      <c r="H814" s="243"/>
      <c r="I814" s="243"/>
      <c r="J814" s="243"/>
      <c r="K814" s="243"/>
      <c r="L814" s="243"/>
      <c r="M814" s="243"/>
      <c r="N814" s="243"/>
      <c r="O814" s="243"/>
      <c r="P814" s="243"/>
    </row>
    <row r="815" spans="1:16" ht="13.8">
      <c r="A815" s="241"/>
      <c r="B815" s="242"/>
      <c r="C815" s="241"/>
      <c r="D815" s="243"/>
      <c r="E815" s="243"/>
      <c r="F815" s="243"/>
      <c r="G815" s="243"/>
      <c r="H815" s="243"/>
      <c r="I815" s="243"/>
      <c r="J815" s="243"/>
      <c r="K815" s="243"/>
      <c r="L815" s="243"/>
      <c r="M815" s="243"/>
      <c r="N815" s="243"/>
      <c r="O815" s="243"/>
      <c r="P815" s="243"/>
    </row>
    <row r="816" spans="1:16" ht="13.8">
      <c r="A816" s="241"/>
      <c r="B816" s="242"/>
      <c r="C816" s="241"/>
      <c r="D816" s="243"/>
      <c r="E816" s="243"/>
      <c r="F816" s="243"/>
      <c r="G816" s="243"/>
      <c r="H816" s="243"/>
      <c r="I816" s="243"/>
      <c r="J816" s="243"/>
      <c r="K816" s="243"/>
      <c r="L816" s="243"/>
      <c r="M816" s="243"/>
      <c r="N816" s="243"/>
      <c r="O816" s="243"/>
      <c r="P816" s="243"/>
    </row>
    <row r="817" spans="1:16" ht="13.8">
      <c r="A817" s="241"/>
      <c r="B817" s="242"/>
      <c r="C817" s="241"/>
      <c r="D817" s="243"/>
      <c r="E817" s="243"/>
      <c r="F817" s="243"/>
      <c r="G817" s="243"/>
      <c r="H817" s="243"/>
      <c r="I817" s="243"/>
      <c r="J817" s="243"/>
      <c r="K817" s="243"/>
      <c r="L817" s="243"/>
      <c r="M817" s="243"/>
      <c r="N817" s="243"/>
      <c r="O817" s="243"/>
      <c r="P817" s="243"/>
    </row>
    <row r="818" spans="1:16" ht="13.8">
      <c r="A818" s="241"/>
      <c r="B818" s="242"/>
      <c r="C818" s="241"/>
      <c r="D818" s="243"/>
      <c r="E818" s="243"/>
      <c r="F818" s="243"/>
      <c r="G818" s="243"/>
      <c r="H818" s="243"/>
      <c r="I818" s="243"/>
      <c r="J818" s="243"/>
      <c r="K818" s="243"/>
      <c r="L818" s="243"/>
      <c r="M818" s="243"/>
      <c r="N818" s="243"/>
      <c r="O818" s="243"/>
      <c r="P818" s="243"/>
    </row>
    <row r="819" spans="1:16" ht="13.8">
      <c r="A819" s="241"/>
      <c r="B819" s="242"/>
      <c r="C819" s="241"/>
      <c r="D819" s="243"/>
      <c r="E819" s="243"/>
      <c r="F819" s="243"/>
      <c r="G819" s="243"/>
      <c r="H819" s="243"/>
      <c r="I819" s="243"/>
      <c r="J819" s="243"/>
      <c r="K819" s="243"/>
      <c r="L819" s="243"/>
      <c r="M819" s="243"/>
      <c r="N819" s="243"/>
      <c r="O819" s="243"/>
      <c r="P819" s="243"/>
    </row>
    <row r="820" spans="1:16" ht="13.8">
      <c r="A820" s="241"/>
      <c r="B820" s="242"/>
      <c r="C820" s="241"/>
      <c r="D820" s="243"/>
      <c r="E820" s="243"/>
      <c r="F820" s="243"/>
      <c r="G820" s="243"/>
      <c r="H820" s="243"/>
      <c r="I820" s="243"/>
      <c r="J820" s="243"/>
      <c r="K820" s="243"/>
      <c r="L820" s="243"/>
      <c r="M820" s="243"/>
      <c r="N820" s="243"/>
      <c r="O820" s="243"/>
      <c r="P820" s="243"/>
    </row>
    <row r="821" spans="1:16" ht="13.8">
      <c r="A821" s="241"/>
      <c r="B821" s="242"/>
      <c r="C821" s="241"/>
      <c r="D821" s="243"/>
      <c r="E821" s="243"/>
      <c r="F821" s="243"/>
      <c r="G821" s="243"/>
      <c r="H821" s="243"/>
      <c r="I821" s="243"/>
      <c r="J821" s="243"/>
      <c r="K821" s="243"/>
      <c r="L821" s="243"/>
      <c r="M821" s="243"/>
      <c r="N821" s="243"/>
      <c r="O821" s="243"/>
      <c r="P821" s="243"/>
    </row>
    <row r="822" spans="1:16" ht="13.8">
      <c r="A822" s="241"/>
      <c r="B822" s="242"/>
      <c r="C822" s="241"/>
      <c r="D822" s="243"/>
      <c r="E822" s="243"/>
      <c r="F822" s="243"/>
      <c r="G822" s="243"/>
      <c r="H822" s="243"/>
      <c r="I822" s="243"/>
      <c r="J822" s="243"/>
      <c r="K822" s="243"/>
      <c r="L822" s="243"/>
      <c r="M822" s="243"/>
      <c r="N822" s="243"/>
      <c r="O822" s="243"/>
      <c r="P822" s="243"/>
    </row>
    <row r="823" spans="1:16" ht="13.8">
      <c r="A823" s="241"/>
      <c r="B823" s="242"/>
      <c r="C823" s="241"/>
      <c r="D823" s="243"/>
      <c r="E823" s="243"/>
      <c r="F823" s="243"/>
      <c r="G823" s="243"/>
      <c r="H823" s="243"/>
      <c r="I823" s="243"/>
      <c r="J823" s="243"/>
      <c r="K823" s="243"/>
      <c r="L823" s="243"/>
      <c r="M823" s="243"/>
      <c r="N823" s="243"/>
      <c r="O823" s="243"/>
      <c r="P823" s="243"/>
    </row>
    <row r="824" spans="1:16" ht="13.8">
      <c r="A824" s="241"/>
      <c r="B824" s="242"/>
      <c r="C824" s="241"/>
      <c r="D824" s="243"/>
      <c r="E824" s="243"/>
      <c r="F824" s="243"/>
      <c r="G824" s="243"/>
      <c r="H824" s="243"/>
      <c r="I824" s="243"/>
      <c r="J824" s="243"/>
      <c r="K824" s="243"/>
      <c r="L824" s="243"/>
      <c r="M824" s="243"/>
      <c r="N824" s="243"/>
      <c r="O824" s="243"/>
      <c r="P824" s="243"/>
    </row>
    <row r="825" spans="1:16" ht="13.8">
      <c r="A825" s="241"/>
      <c r="B825" s="242"/>
      <c r="C825" s="241"/>
      <c r="D825" s="243"/>
      <c r="E825" s="243"/>
      <c r="F825" s="243"/>
      <c r="G825" s="243"/>
      <c r="H825" s="243"/>
      <c r="I825" s="243"/>
      <c r="J825" s="243"/>
      <c r="K825" s="243"/>
      <c r="L825" s="243"/>
      <c r="M825" s="243"/>
      <c r="N825" s="243"/>
      <c r="O825" s="243"/>
      <c r="P825" s="243"/>
    </row>
    <row r="826" spans="1:16" ht="13.8">
      <c r="A826" s="241"/>
      <c r="B826" s="242"/>
      <c r="C826" s="241"/>
      <c r="D826" s="243"/>
      <c r="E826" s="243"/>
      <c r="F826" s="243"/>
      <c r="G826" s="243"/>
      <c r="H826" s="243"/>
      <c r="I826" s="243"/>
      <c r="J826" s="243"/>
      <c r="K826" s="243"/>
      <c r="L826" s="243"/>
      <c r="M826" s="243"/>
      <c r="N826" s="243"/>
      <c r="O826" s="243"/>
      <c r="P826" s="243"/>
    </row>
    <row r="827" spans="1:16" ht="13.8">
      <c r="A827" s="241"/>
      <c r="B827" s="242"/>
      <c r="C827" s="241"/>
      <c r="D827" s="243"/>
      <c r="E827" s="243"/>
      <c r="F827" s="243"/>
      <c r="G827" s="243"/>
      <c r="H827" s="243"/>
      <c r="I827" s="243"/>
      <c r="J827" s="243"/>
      <c r="K827" s="243"/>
      <c r="L827" s="243"/>
      <c r="M827" s="243"/>
      <c r="N827" s="243"/>
      <c r="O827" s="243"/>
      <c r="P827" s="243"/>
    </row>
    <row r="828" spans="1:16" ht="13.8">
      <c r="A828" s="241"/>
      <c r="B828" s="242"/>
      <c r="C828" s="241"/>
      <c r="D828" s="243"/>
      <c r="E828" s="243"/>
      <c r="F828" s="243"/>
      <c r="G828" s="243"/>
      <c r="H828" s="243"/>
      <c r="I828" s="243"/>
      <c r="J828" s="243"/>
      <c r="K828" s="243"/>
      <c r="L828" s="243"/>
      <c r="M828" s="243"/>
      <c r="N828" s="243"/>
      <c r="O828" s="243"/>
      <c r="P828" s="243"/>
    </row>
    <row r="829" spans="1:16" ht="13.8">
      <c r="A829" s="241"/>
      <c r="B829" s="242"/>
      <c r="C829" s="241"/>
      <c r="D829" s="243"/>
      <c r="E829" s="243"/>
      <c r="F829" s="243"/>
      <c r="G829" s="243"/>
      <c r="H829" s="243"/>
      <c r="I829" s="243"/>
      <c r="J829" s="243"/>
      <c r="K829" s="243"/>
      <c r="L829" s="243"/>
      <c r="M829" s="243"/>
      <c r="N829" s="243"/>
      <c r="O829" s="243"/>
      <c r="P829" s="243"/>
    </row>
    <row r="830" spans="1:16" ht="13.8">
      <c r="A830" s="241"/>
      <c r="B830" s="242"/>
      <c r="C830" s="241"/>
      <c r="D830" s="243"/>
      <c r="E830" s="243"/>
      <c r="F830" s="243"/>
      <c r="G830" s="243"/>
      <c r="H830" s="243"/>
      <c r="I830" s="243"/>
      <c r="J830" s="243"/>
      <c r="K830" s="243"/>
      <c r="L830" s="243"/>
      <c r="M830" s="243"/>
      <c r="N830" s="243"/>
      <c r="O830" s="243"/>
      <c r="P830" s="243"/>
    </row>
    <row r="831" spans="1:16" ht="13.8">
      <c r="A831" s="241"/>
      <c r="B831" s="242"/>
      <c r="C831" s="241"/>
      <c r="D831" s="243"/>
      <c r="E831" s="243"/>
      <c r="F831" s="243"/>
      <c r="G831" s="243"/>
      <c r="H831" s="243"/>
      <c r="I831" s="243"/>
      <c r="J831" s="243"/>
      <c r="K831" s="243"/>
      <c r="L831" s="243"/>
      <c r="M831" s="243"/>
      <c r="N831" s="243"/>
      <c r="O831" s="243"/>
      <c r="P831" s="243"/>
    </row>
    <row r="832" spans="1:16" ht="13.8">
      <c r="A832" s="241"/>
      <c r="B832" s="242"/>
      <c r="C832" s="241"/>
      <c r="D832" s="243"/>
      <c r="E832" s="243"/>
      <c r="F832" s="243"/>
      <c r="G832" s="243"/>
      <c r="H832" s="243"/>
      <c r="I832" s="243"/>
      <c r="J832" s="243"/>
      <c r="K832" s="243"/>
      <c r="L832" s="243"/>
      <c r="M832" s="243"/>
      <c r="N832" s="243"/>
      <c r="O832" s="243"/>
      <c r="P832" s="243"/>
    </row>
    <row r="833" spans="1:16" ht="13.8">
      <c r="A833" s="241"/>
      <c r="B833" s="242"/>
      <c r="C833" s="241"/>
      <c r="D833" s="243"/>
      <c r="E833" s="243"/>
      <c r="F833" s="243"/>
      <c r="G833" s="243"/>
      <c r="H833" s="243"/>
      <c r="I833" s="243"/>
      <c r="J833" s="243"/>
      <c r="K833" s="243"/>
      <c r="L833" s="243"/>
      <c r="M833" s="243"/>
      <c r="N833" s="243"/>
      <c r="O833" s="243"/>
      <c r="P833" s="243"/>
    </row>
    <row r="834" spans="1:16" ht="13.8">
      <c r="A834" s="241"/>
      <c r="B834" s="242"/>
      <c r="C834" s="241"/>
      <c r="D834" s="243"/>
      <c r="E834" s="243"/>
      <c r="F834" s="243"/>
      <c r="G834" s="243"/>
      <c r="H834" s="243"/>
      <c r="I834" s="243"/>
      <c r="J834" s="243"/>
      <c r="K834" s="243"/>
      <c r="L834" s="243"/>
      <c r="M834" s="243"/>
      <c r="N834" s="243"/>
      <c r="O834" s="243"/>
      <c r="P834" s="243"/>
    </row>
    <row r="835" spans="1:16" ht="13.8">
      <c r="A835" s="241"/>
      <c r="B835" s="242"/>
      <c r="C835" s="241"/>
      <c r="D835" s="243"/>
      <c r="E835" s="243"/>
      <c r="F835" s="243"/>
      <c r="G835" s="243"/>
      <c r="H835" s="243"/>
      <c r="I835" s="243"/>
      <c r="J835" s="243"/>
      <c r="K835" s="243"/>
      <c r="L835" s="243"/>
      <c r="M835" s="243"/>
      <c r="N835" s="243"/>
      <c r="O835" s="243"/>
      <c r="P835" s="243"/>
    </row>
    <row r="836" spans="1:16" ht="13.8">
      <c r="A836" s="241"/>
      <c r="B836" s="242"/>
      <c r="C836" s="241"/>
      <c r="D836" s="243"/>
      <c r="E836" s="243"/>
      <c r="F836" s="243"/>
      <c r="G836" s="243"/>
      <c r="H836" s="243"/>
      <c r="I836" s="243"/>
      <c r="J836" s="243"/>
      <c r="K836" s="243"/>
      <c r="L836" s="243"/>
      <c r="M836" s="243"/>
      <c r="N836" s="243"/>
      <c r="O836" s="243"/>
      <c r="P836" s="243"/>
    </row>
    <row r="837" spans="1:16" ht="13.8">
      <c r="A837" s="241"/>
      <c r="B837" s="242"/>
      <c r="C837" s="241"/>
      <c r="D837" s="243"/>
      <c r="E837" s="243"/>
      <c r="F837" s="243"/>
      <c r="G837" s="243"/>
      <c r="H837" s="243"/>
      <c r="I837" s="243"/>
      <c r="J837" s="243"/>
      <c r="K837" s="243"/>
      <c r="L837" s="243"/>
      <c r="M837" s="243"/>
      <c r="N837" s="243"/>
      <c r="O837" s="243"/>
      <c r="P837" s="243"/>
    </row>
    <row r="838" spans="1:16" ht="13.8">
      <c r="A838" s="241"/>
      <c r="B838" s="242"/>
      <c r="C838" s="241"/>
      <c r="D838" s="243"/>
      <c r="E838" s="243"/>
      <c r="F838" s="243"/>
      <c r="G838" s="243"/>
      <c r="H838" s="243"/>
      <c r="I838" s="243"/>
      <c r="J838" s="243"/>
      <c r="K838" s="243"/>
      <c r="L838" s="243"/>
      <c r="M838" s="243"/>
      <c r="N838" s="243"/>
      <c r="O838" s="243"/>
      <c r="P838" s="243"/>
    </row>
    <row r="839" spans="1:16" ht="13.8">
      <c r="A839" s="241"/>
      <c r="B839" s="242"/>
      <c r="C839" s="241"/>
      <c r="D839" s="243"/>
      <c r="E839" s="243"/>
      <c r="F839" s="243"/>
      <c r="G839" s="243"/>
      <c r="H839" s="243"/>
      <c r="I839" s="243"/>
      <c r="J839" s="243"/>
      <c r="K839" s="243"/>
      <c r="L839" s="243"/>
      <c r="M839" s="243"/>
      <c r="N839" s="243"/>
      <c r="O839" s="243"/>
      <c r="P839" s="243"/>
    </row>
    <row r="840" spans="1:16" ht="13.8">
      <c r="A840" s="241"/>
      <c r="B840" s="242"/>
      <c r="C840" s="241"/>
      <c r="D840" s="243"/>
      <c r="E840" s="243"/>
      <c r="F840" s="243"/>
      <c r="G840" s="243"/>
      <c r="H840" s="243"/>
      <c r="I840" s="243"/>
      <c r="J840" s="243"/>
      <c r="K840" s="243"/>
      <c r="L840" s="243"/>
      <c r="M840" s="243"/>
      <c r="N840" s="243"/>
      <c r="O840" s="243"/>
      <c r="P840" s="243"/>
    </row>
    <row r="841" spans="1:16" ht="13.8">
      <c r="A841" s="241"/>
      <c r="B841" s="242"/>
      <c r="C841" s="241"/>
      <c r="D841" s="243"/>
      <c r="E841" s="243"/>
      <c r="F841" s="243"/>
      <c r="G841" s="243"/>
      <c r="H841" s="243"/>
      <c r="I841" s="243"/>
      <c r="J841" s="243"/>
      <c r="K841" s="243"/>
      <c r="L841" s="243"/>
      <c r="M841" s="243"/>
      <c r="N841" s="243"/>
      <c r="O841" s="243"/>
      <c r="P841" s="243"/>
    </row>
    <row r="842" spans="1:16" ht="13.8">
      <c r="A842" s="241"/>
      <c r="B842" s="242"/>
      <c r="C842" s="241"/>
      <c r="D842" s="243"/>
      <c r="E842" s="243"/>
      <c r="F842" s="243"/>
      <c r="G842" s="243"/>
      <c r="H842" s="243"/>
      <c r="I842" s="243"/>
      <c r="J842" s="243"/>
      <c r="K842" s="243"/>
      <c r="L842" s="243"/>
      <c r="M842" s="243"/>
      <c r="N842" s="243"/>
      <c r="O842" s="243"/>
      <c r="P842" s="243"/>
    </row>
    <row r="843" spans="1:16" ht="13.8">
      <c r="A843" s="241"/>
      <c r="B843" s="242"/>
      <c r="C843" s="241"/>
      <c r="D843" s="243"/>
      <c r="E843" s="243"/>
      <c r="F843" s="243"/>
      <c r="G843" s="243"/>
      <c r="H843" s="243"/>
      <c r="I843" s="243"/>
      <c r="J843" s="243"/>
      <c r="K843" s="243"/>
      <c r="L843" s="243"/>
      <c r="M843" s="243"/>
      <c r="N843" s="243"/>
      <c r="O843" s="243"/>
      <c r="P843" s="243"/>
    </row>
    <row r="844" spans="1:16" ht="13.8">
      <c r="A844" s="241"/>
      <c r="B844" s="242"/>
      <c r="C844" s="241"/>
      <c r="D844" s="243"/>
      <c r="E844" s="243"/>
      <c r="F844" s="243"/>
      <c r="G844" s="243"/>
      <c r="H844" s="243"/>
      <c r="I844" s="243"/>
      <c r="J844" s="243"/>
      <c r="K844" s="243"/>
      <c r="L844" s="243"/>
      <c r="M844" s="243"/>
      <c r="N844" s="243"/>
      <c r="O844" s="243"/>
      <c r="P844" s="243"/>
    </row>
    <row r="845" spans="1:16" ht="13.8">
      <c r="A845" s="241"/>
      <c r="B845" s="242"/>
      <c r="C845" s="241"/>
      <c r="D845" s="243"/>
      <c r="E845" s="243"/>
      <c r="F845" s="243"/>
      <c r="G845" s="243"/>
      <c r="H845" s="243"/>
      <c r="I845" s="243"/>
      <c r="J845" s="243"/>
      <c r="K845" s="243"/>
      <c r="L845" s="243"/>
      <c r="M845" s="243"/>
      <c r="N845" s="243"/>
      <c r="O845" s="243"/>
      <c r="P845" s="243"/>
    </row>
    <row r="846" spans="1:16" ht="13.8">
      <c r="A846" s="241"/>
      <c r="B846" s="242"/>
      <c r="C846" s="241"/>
      <c r="D846" s="243"/>
      <c r="E846" s="243"/>
      <c r="F846" s="243"/>
      <c r="G846" s="243"/>
      <c r="H846" s="243"/>
      <c r="I846" s="243"/>
      <c r="J846" s="243"/>
      <c r="K846" s="243"/>
      <c r="L846" s="243"/>
      <c r="M846" s="243"/>
      <c r="N846" s="243"/>
      <c r="O846" s="243"/>
      <c r="P846" s="243"/>
    </row>
    <row r="847" spans="1:16" ht="13.8">
      <c r="A847" s="241"/>
      <c r="B847" s="242"/>
      <c r="C847" s="241"/>
      <c r="D847" s="243"/>
      <c r="E847" s="243"/>
      <c r="F847" s="243"/>
      <c r="G847" s="243"/>
      <c r="H847" s="243"/>
      <c r="I847" s="243"/>
      <c r="J847" s="243"/>
      <c r="K847" s="243"/>
      <c r="L847" s="243"/>
      <c r="M847" s="243"/>
      <c r="N847" s="243"/>
      <c r="O847" s="243"/>
      <c r="P847" s="243"/>
    </row>
    <row r="848" spans="1:16" ht="13.8">
      <c r="A848" s="241"/>
      <c r="B848" s="242"/>
      <c r="C848" s="241"/>
      <c r="D848" s="243"/>
      <c r="E848" s="243"/>
      <c r="F848" s="243"/>
      <c r="G848" s="243"/>
      <c r="H848" s="243"/>
      <c r="I848" s="243"/>
      <c r="J848" s="243"/>
      <c r="K848" s="243"/>
      <c r="L848" s="243"/>
      <c r="M848" s="243"/>
      <c r="N848" s="243"/>
      <c r="O848" s="243"/>
      <c r="P848" s="243"/>
    </row>
    <row r="849" spans="1:16" ht="13.8">
      <c r="A849" s="241"/>
      <c r="B849" s="242"/>
      <c r="C849" s="241"/>
      <c r="D849" s="243"/>
      <c r="E849" s="243"/>
      <c r="F849" s="243"/>
      <c r="G849" s="243"/>
      <c r="H849" s="243"/>
      <c r="I849" s="243"/>
      <c r="J849" s="243"/>
      <c r="K849" s="243"/>
      <c r="L849" s="243"/>
      <c r="M849" s="243"/>
      <c r="N849" s="243"/>
      <c r="O849" s="243"/>
      <c r="P849" s="243"/>
    </row>
    <row r="850" spans="1:16" ht="13.8">
      <c r="A850" s="241"/>
      <c r="B850" s="242"/>
      <c r="C850" s="241"/>
      <c r="D850" s="243"/>
      <c r="E850" s="243"/>
      <c r="F850" s="243"/>
      <c r="G850" s="243"/>
      <c r="H850" s="243"/>
      <c r="I850" s="243"/>
      <c r="J850" s="243"/>
      <c r="K850" s="243"/>
      <c r="L850" s="243"/>
      <c r="M850" s="243"/>
      <c r="N850" s="243"/>
      <c r="O850" s="243"/>
      <c r="P850" s="243"/>
    </row>
    <row r="851" spans="1:16" ht="13.8">
      <c r="A851" s="241"/>
      <c r="B851" s="242"/>
      <c r="C851" s="241"/>
      <c r="D851" s="243"/>
      <c r="E851" s="243"/>
      <c r="F851" s="243"/>
      <c r="G851" s="243"/>
      <c r="H851" s="243"/>
      <c r="I851" s="243"/>
      <c r="J851" s="243"/>
      <c r="K851" s="243"/>
      <c r="L851" s="243"/>
      <c r="M851" s="243"/>
      <c r="N851" s="243"/>
      <c r="O851" s="243"/>
      <c r="P851" s="243"/>
    </row>
    <row r="852" spans="1:16" ht="13.8">
      <c r="A852" s="241"/>
      <c r="B852" s="242"/>
      <c r="C852" s="241"/>
      <c r="D852" s="243"/>
      <c r="E852" s="243"/>
      <c r="F852" s="243"/>
      <c r="G852" s="243"/>
      <c r="H852" s="243"/>
      <c r="I852" s="243"/>
      <c r="J852" s="243"/>
      <c r="K852" s="243"/>
      <c r="L852" s="243"/>
      <c r="M852" s="243"/>
      <c r="N852" s="243"/>
      <c r="O852" s="243"/>
      <c r="P852" s="243"/>
    </row>
    <row r="853" spans="1:16" ht="13.8">
      <c r="A853" s="241"/>
      <c r="B853" s="242"/>
      <c r="C853" s="241"/>
      <c r="D853" s="243"/>
      <c r="E853" s="243"/>
      <c r="F853" s="243"/>
      <c r="G853" s="243"/>
      <c r="H853" s="243"/>
      <c r="I853" s="243"/>
      <c r="J853" s="243"/>
      <c r="K853" s="243"/>
      <c r="L853" s="243"/>
      <c r="M853" s="243"/>
      <c r="N853" s="243"/>
      <c r="O853" s="243"/>
      <c r="P853" s="243"/>
    </row>
    <row r="854" spans="1:16" ht="13.8">
      <c r="A854" s="241"/>
      <c r="B854" s="242"/>
      <c r="C854" s="241"/>
      <c r="D854" s="243"/>
      <c r="E854" s="243"/>
      <c r="F854" s="243"/>
      <c r="G854" s="243"/>
      <c r="H854" s="243"/>
      <c r="I854" s="243"/>
      <c r="J854" s="243"/>
      <c r="K854" s="243"/>
      <c r="L854" s="243"/>
      <c r="M854" s="243"/>
      <c r="N854" s="243"/>
      <c r="O854" s="243"/>
      <c r="P854" s="243"/>
    </row>
    <row r="855" spans="1:16" ht="13.8">
      <c r="A855" s="241"/>
      <c r="B855" s="242"/>
      <c r="C855" s="241"/>
      <c r="D855" s="243"/>
      <c r="E855" s="243"/>
      <c r="F855" s="243"/>
      <c r="G855" s="243"/>
      <c r="H855" s="243"/>
      <c r="I855" s="243"/>
      <c r="J855" s="243"/>
      <c r="K855" s="243"/>
      <c r="L855" s="243"/>
      <c r="M855" s="243"/>
      <c r="N855" s="243"/>
      <c r="O855" s="243"/>
      <c r="P855" s="243"/>
    </row>
    <row r="856" spans="1:16" ht="13.8">
      <c r="A856" s="241"/>
      <c r="B856" s="242"/>
      <c r="C856" s="241"/>
      <c r="D856" s="243"/>
      <c r="E856" s="243"/>
      <c r="F856" s="243"/>
      <c r="G856" s="243"/>
      <c r="H856" s="243"/>
      <c r="I856" s="243"/>
      <c r="J856" s="243"/>
      <c r="K856" s="243"/>
      <c r="L856" s="243"/>
      <c r="M856" s="243"/>
      <c r="N856" s="243"/>
      <c r="O856" s="243"/>
      <c r="P856" s="243"/>
    </row>
    <row r="857" spans="1:16" ht="13.8">
      <c r="A857" s="241"/>
      <c r="B857" s="242"/>
      <c r="C857" s="241"/>
      <c r="D857" s="243"/>
      <c r="E857" s="243"/>
      <c r="F857" s="243"/>
      <c r="G857" s="243"/>
      <c r="H857" s="243"/>
      <c r="I857" s="243"/>
      <c r="J857" s="243"/>
      <c r="K857" s="243"/>
      <c r="L857" s="243"/>
      <c r="M857" s="243"/>
      <c r="N857" s="243"/>
      <c r="O857" s="243"/>
      <c r="P857" s="243"/>
    </row>
    <row r="858" spans="1:16" ht="13.8">
      <c r="A858" s="241"/>
      <c r="B858" s="242"/>
      <c r="C858" s="241"/>
      <c r="D858" s="243"/>
      <c r="E858" s="243"/>
      <c r="F858" s="243"/>
      <c r="G858" s="243"/>
      <c r="H858" s="243"/>
      <c r="I858" s="243"/>
      <c r="J858" s="243"/>
      <c r="K858" s="243"/>
      <c r="L858" s="243"/>
      <c r="M858" s="243"/>
      <c r="N858" s="243"/>
      <c r="O858" s="243"/>
      <c r="P858" s="243"/>
    </row>
    <row r="859" spans="1:16" ht="13.8">
      <c r="A859" s="241"/>
      <c r="B859" s="242"/>
      <c r="C859" s="241"/>
      <c r="D859" s="243"/>
      <c r="E859" s="243"/>
      <c r="F859" s="243"/>
      <c r="G859" s="243"/>
      <c r="H859" s="243"/>
      <c r="I859" s="243"/>
      <c r="J859" s="243"/>
      <c r="K859" s="243"/>
      <c r="L859" s="243"/>
      <c r="M859" s="243"/>
      <c r="N859" s="243"/>
      <c r="O859" s="243"/>
      <c r="P859" s="243"/>
    </row>
    <row r="860" spans="1:16" ht="13.8">
      <c r="A860" s="241"/>
      <c r="B860" s="242"/>
      <c r="C860" s="241"/>
      <c r="D860" s="243"/>
      <c r="E860" s="243"/>
      <c r="F860" s="243"/>
      <c r="G860" s="243"/>
      <c r="H860" s="243"/>
      <c r="I860" s="243"/>
      <c r="J860" s="243"/>
      <c r="K860" s="243"/>
      <c r="L860" s="243"/>
      <c r="M860" s="243"/>
      <c r="N860" s="243"/>
      <c r="O860" s="243"/>
      <c r="P860" s="243"/>
    </row>
    <row r="861" spans="1:16" ht="13.8">
      <c r="A861" s="241"/>
      <c r="B861" s="242"/>
      <c r="C861" s="241"/>
      <c r="D861" s="243"/>
      <c r="E861" s="243"/>
      <c r="F861" s="243"/>
      <c r="G861" s="243"/>
      <c r="H861" s="243"/>
      <c r="I861" s="243"/>
      <c r="J861" s="243"/>
      <c r="K861" s="243"/>
      <c r="L861" s="243"/>
      <c r="M861" s="243"/>
      <c r="N861" s="243"/>
      <c r="O861" s="243"/>
      <c r="P861" s="243"/>
    </row>
    <row r="862" spans="1:16" ht="13.8">
      <c r="A862" s="241"/>
      <c r="B862" s="242"/>
      <c r="C862" s="241"/>
      <c r="D862" s="243"/>
      <c r="E862" s="243"/>
      <c r="F862" s="243"/>
      <c r="G862" s="243"/>
      <c r="H862" s="243"/>
      <c r="I862" s="243"/>
      <c r="J862" s="243"/>
      <c r="K862" s="243"/>
      <c r="L862" s="243"/>
      <c r="M862" s="243"/>
      <c r="N862" s="243"/>
      <c r="O862" s="243"/>
      <c r="P862" s="243"/>
    </row>
    <row r="863" spans="1:16" ht="13.8">
      <c r="A863" s="241"/>
      <c r="B863" s="242"/>
      <c r="C863" s="241"/>
      <c r="D863" s="243"/>
      <c r="E863" s="243"/>
      <c r="F863" s="243"/>
      <c r="G863" s="243"/>
      <c r="H863" s="243"/>
      <c r="I863" s="243"/>
      <c r="J863" s="243"/>
      <c r="K863" s="243"/>
      <c r="L863" s="243"/>
      <c r="M863" s="243"/>
      <c r="N863" s="243"/>
      <c r="O863" s="243"/>
      <c r="P863" s="243"/>
    </row>
    <row r="864" spans="1:16" ht="13.8">
      <c r="A864" s="241"/>
      <c r="B864" s="242"/>
      <c r="C864" s="241"/>
      <c r="D864" s="243"/>
      <c r="E864" s="243"/>
      <c r="F864" s="243"/>
      <c r="G864" s="243"/>
      <c r="H864" s="243"/>
      <c r="I864" s="243"/>
      <c r="J864" s="243"/>
      <c r="K864" s="243"/>
      <c r="L864" s="243"/>
      <c r="M864" s="243"/>
      <c r="N864" s="243"/>
      <c r="O864" s="243"/>
      <c r="P864" s="243"/>
    </row>
    <row r="865" spans="1:16" ht="13.8">
      <c r="A865" s="241"/>
      <c r="B865" s="242"/>
      <c r="C865" s="241"/>
      <c r="D865" s="243"/>
      <c r="E865" s="243"/>
      <c r="F865" s="243"/>
      <c r="G865" s="243"/>
      <c r="H865" s="243"/>
      <c r="I865" s="243"/>
      <c r="J865" s="243"/>
      <c r="K865" s="243"/>
      <c r="L865" s="243"/>
      <c r="M865" s="243"/>
      <c r="N865" s="243"/>
      <c r="O865" s="243"/>
      <c r="P865" s="243"/>
    </row>
    <row r="866" spans="1:16" ht="13.8">
      <c r="A866" s="241"/>
      <c r="B866" s="242"/>
      <c r="C866" s="241"/>
      <c r="D866" s="243"/>
      <c r="E866" s="243"/>
      <c r="F866" s="243"/>
      <c r="G866" s="243"/>
      <c r="H866" s="243"/>
      <c r="I866" s="243"/>
      <c r="J866" s="243"/>
      <c r="K866" s="243"/>
      <c r="L866" s="243"/>
      <c r="M866" s="243"/>
      <c r="N866" s="243"/>
      <c r="O866" s="243"/>
      <c r="P866" s="243"/>
    </row>
    <row r="867" spans="1:16" ht="13.8">
      <c r="A867" s="241"/>
      <c r="B867" s="242"/>
      <c r="C867" s="241"/>
      <c r="D867" s="243"/>
      <c r="E867" s="243"/>
      <c r="F867" s="243"/>
      <c r="G867" s="243"/>
      <c r="H867" s="243"/>
      <c r="I867" s="243"/>
      <c r="J867" s="243"/>
      <c r="K867" s="243"/>
      <c r="L867" s="243"/>
      <c r="M867" s="243"/>
      <c r="N867" s="243"/>
      <c r="O867" s="243"/>
      <c r="P867" s="243"/>
    </row>
    <row r="868" spans="1:16" ht="13.8">
      <c r="A868" s="241"/>
      <c r="B868" s="242"/>
      <c r="C868" s="241"/>
      <c r="D868" s="243"/>
      <c r="E868" s="243"/>
      <c r="F868" s="243"/>
      <c r="G868" s="243"/>
      <c r="H868" s="243"/>
      <c r="I868" s="243"/>
      <c r="J868" s="243"/>
      <c r="K868" s="243"/>
      <c r="L868" s="243"/>
      <c r="M868" s="243"/>
      <c r="N868" s="243"/>
      <c r="O868" s="243"/>
      <c r="P868" s="243"/>
    </row>
    <row r="869" spans="1:16" ht="13.8">
      <c r="A869" s="241"/>
      <c r="B869" s="242"/>
      <c r="C869" s="241"/>
      <c r="D869" s="243"/>
      <c r="E869" s="243"/>
      <c r="F869" s="243"/>
      <c r="G869" s="243"/>
      <c r="H869" s="243"/>
      <c r="I869" s="243"/>
      <c r="J869" s="243"/>
      <c r="K869" s="243"/>
      <c r="L869" s="243"/>
      <c r="M869" s="243"/>
      <c r="N869" s="243"/>
      <c r="O869" s="243"/>
      <c r="P869" s="243"/>
    </row>
    <row r="870" spans="1:16" ht="13.8">
      <c r="A870" s="241"/>
      <c r="B870" s="242"/>
      <c r="C870" s="241"/>
      <c r="D870" s="243"/>
      <c r="E870" s="243"/>
      <c r="F870" s="243"/>
      <c r="G870" s="243"/>
      <c r="H870" s="243"/>
      <c r="I870" s="243"/>
      <c r="J870" s="243"/>
      <c r="K870" s="243"/>
      <c r="L870" s="243"/>
      <c r="M870" s="243"/>
      <c r="N870" s="243"/>
      <c r="O870" s="243"/>
      <c r="P870" s="243"/>
    </row>
    <row r="871" spans="1:16" ht="13.8">
      <c r="A871" s="241"/>
      <c r="B871" s="242"/>
      <c r="C871" s="241"/>
      <c r="D871" s="243"/>
      <c r="E871" s="243"/>
      <c r="F871" s="243"/>
      <c r="G871" s="243"/>
      <c r="H871" s="243"/>
      <c r="I871" s="243"/>
      <c r="J871" s="243"/>
      <c r="K871" s="243"/>
      <c r="L871" s="243"/>
      <c r="M871" s="243"/>
      <c r="N871" s="243"/>
      <c r="O871" s="243"/>
      <c r="P871" s="243"/>
    </row>
    <row r="872" spans="1:16" ht="13.8">
      <c r="A872" s="241"/>
      <c r="B872" s="242"/>
      <c r="C872" s="241"/>
      <c r="D872" s="243"/>
      <c r="E872" s="243"/>
      <c r="F872" s="243"/>
      <c r="G872" s="243"/>
      <c r="H872" s="243"/>
      <c r="I872" s="243"/>
      <c r="J872" s="243"/>
      <c r="K872" s="243"/>
      <c r="L872" s="243"/>
      <c r="M872" s="243"/>
      <c r="N872" s="243"/>
      <c r="O872" s="243"/>
      <c r="P872" s="243"/>
    </row>
    <row r="873" spans="1:16" ht="13.8">
      <c r="A873" s="241"/>
      <c r="B873" s="242"/>
      <c r="C873" s="241"/>
      <c r="D873" s="243"/>
      <c r="E873" s="243"/>
      <c r="F873" s="243"/>
      <c r="G873" s="243"/>
      <c r="H873" s="243"/>
      <c r="I873" s="243"/>
      <c r="J873" s="243"/>
      <c r="K873" s="243"/>
      <c r="L873" s="243"/>
      <c r="M873" s="243"/>
      <c r="N873" s="243"/>
      <c r="O873" s="243"/>
      <c r="P873" s="243"/>
    </row>
    <row r="874" spans="1:16" ht="13.8">
      <c r="A874" s="241"/>
      <c r="B874" s="242"/>
      <c r="C874" s="241"/>
      <c r="D874" s="243"/>
      <c r="E874" s="243"/>
      <c r="F874" s="243"/>
      <c r="G874" s="243"/>
      <c r="H874" s="243"/>
      <c r="I874" s="243"/>
      <c r="J874" s="243"/>
      <c r="K874" s="243"/>
      <c r="L874" s="243"/>
      <c r="M874" s="243"/>
      <c r="N874" s="243"/>
      <c r="O874" s="243"/>
      <c r="P874" s="243"/>
    </row>
    <row r="875" spans="1:16" ht="13.8">
      <c r="A875" s="241"/>
      <c r="B875" s="242"/>
      <c r="C875" s="241"/>
      <c r="D875" s="243"/>
      <c r="E875" s="243"/>
      <c r="F875" s="243"/>
      <c r="G875" s="243"/>
      <c r="H875" s="243"/>
      <c r="I875" s="243"/>
      <c r="J875" s="243"/>
      <c r="K875" s="243"/>
      <c r="L875" s="243"/>
      <c r="M875" s="243"/>
      <c r="N875" s="243"/>
      <c r="O875" s="243"/>
      <c r="P875" s="243"/>
    </row>
    <row r="876" spans="1:16" ht="13.8">
      <c r="A876" s="241"/>
      <c r="B876" s="242"/>
      <c r="C876" s="241"/>
      <c r="D876" s="243"/>
      <c r="E876" s="243"/>
      <c r="F876" s="243"/>
      <c r="G876" s="243"/>
      <c r="H876" s="243"/>
      <c r="I876" s="243"/>
      <c r="J876" s="243"/>
      <c r="K876" s="243"/>
      <c r="L876" s="243"/>
      <c r="M876" s="243"/>
      <c r="N876" s="243"/>
      <c r="O876" s="243"/>
      <c r="P876" s="243"/>
    </row>
    <row r="877" spans="1:16" ht="13.8">
      <c r="A877" s="241"/>
      <c r="B877" s="242"/>
      <c r="C877" s="241"/>
      <c r="D877" s="243"/>
      <c r="E877" s="243"/>
      <c r="F877" s="243"/>
      <c r="G877" s="243"/>
      <c r="H877" s="243"/>
      <c r="I877" s="243"/>
      <c r="J877" s="243"/>
      <c r="K877" s="243"/>
      <c r="L877" s="243"/>
      <c r="M877" s="243"/>
      <c r="N877" s="243"/>
      <c r="O877" s="243"/>
      <c r="P877" s="243"/>
    </row>
    <row r="878" spans="1:16" ht="13.8">
      <c r="A878" s="241"/>
      <c r="B878" s="242"/>
      <c r="C878" s="241"/>
      <c r="D878" s="243"/>
      <c r="E878" s="243"/>
      <c r="F878" s="243"/>
      <c r="G878" s="243"/>
      <c r="H878" s="243"/>
      <c r="I878" s="243"/>
      <c r="J878" s="243"/>
      <c r="K878" s="243"/>
      <c r="L878" s="243"/>
      <c r="M878" s="243"/>
      <c r="N878" s="243"/>
      <c r="O878" s="243"/>
      <c r="P878" s="243"/>
    </row>
    <row r="879" spans="1:16" ht="13.8">
      <c r="A879" s="241"/>
      <c r="B879" s="242"/>
      <c r="C879" s="241"/>
      <c r="D879" s="243"/>
      <c r="E879" s="243"/>
      <c r="F879" s="243"/>
      <c r="G879" s="243"/>
      <c r="H879" s="243"/>
      <c r="I879" s="243"/>
      <c r="J879" s="243"/>
      <c r="K879" s="243"/>
      <c r="L879" s="243"/>
      <c r="M879" s="243"/>
      <c r="N879" s="243"/>
      <c r="O879" s="243"/>
      <c r="P879" s="243"/>
    </row>
    <row r="880" spans="1:16" ht="13.8">
      <c r="A880" s="241"/>
      <c r="B880" s="242"/>
      <c r="C880" s="241"/>
      <c r="D880" s="243"/>
      <c r="E880" s="243"/>
      <c r="F880" s="243"/>
      <c r="G880" s="243"/>
      <c r="H880" s="243"/>
      <c r="I880" s="243"/>
      <c r="J880" s="243"/>
      <c r="K880" s="243"/>
      <c r="L880" s="243"/>
      <c r="M880" s="243"/>
      <c r="N880" s="243"/>
      <c r="O880" s="243"/>
      <c r="P880" s="243"/>
    </row>
    <row r="881" spans="1:16" ht="13.8">
      <c r="A881" s="241"/>
      <c r="B881" s="242"/>
      <c r="C881" s="241"/>
      <c r="D881" s="243"/>
      <c r="E881" s="243"/>
      <c r="F881" s="243"/>
      <c r="G881" s="243"/>
      <c r="H881" s="243"/>
      <c r="I881" s="243"/>
      <c r="J881" s="243"/>
      <c r="K881" s="243"/>
      <c r="L881" s="243"/>
      <c r="M881" s="243"/>
      <c r="N881" s="243"/>
      <c r="O881" s="243"/>
      <c r="P881" s="243"/>
    </row>
    <row r="882" spans="1:16" ht="13.8">
      <c r="A882" s="241"/>
      <c r="B882" s="242"/>
      <c r="C882" s="241"/>
      <c r="D882" s="243"/>
      <c r="E882" s="243"/>
      <c r="F882" s="243"/>
      <c r="G882" s="243"/>
      <c r="H882" s="243"/>
      <c r="I882" s="243"/>
      <c r="J882" s="243"/>
      <c r="K882" s="243"/>
      <c r="L882" s="243"/>
      <c r="M882" s="243"/>
      <c r="N882" s="243"/>
      <c r="O882" s="243"/>
      <c r="P882" s="243"/>
    </row>
    <row r="883" spans="1:16" ht="13.8">
      <c r="A883" s="241"/>
      <c r="B883" s="242"/>
      <c r="C883" s="241"/>
      <c r="D883" s="243"/>
      <c r="E883" s="243"/>
      <c r="F883" s="243"/>
      <c r="G883" s="243"/>
      <c r="H883" s="243"/>
      <c r="I883" s="243"/>
      <c r="J883" s="243"/>
      <c r="K883" s="243"/>
      <c r="L883" s="243"/>
      <c r="M883" s="243"/>
      <c r="N883" s="243"/>
      <c r="O883" s="243"/>
      <c r="P883" s="243"/>
    </row>
    <row r="884" spans="1:16" ht="13.8">
      <c r="A884" s="241"/>
      <c r="B884" s="242"/>
      <c r="C884" s="241"/>
      <c r="D884" s="243"/>
      <c r="E884" s="243"/>
      <c r="F884" s="243"/>
      <c r="G884" s="243"/>
      <c r="H884" s="243"/>
      <c r="I884" s="243"/>
      <c r="J884" s="243"/>
      <c r="K884" s="243"/>
      <c r="L884" s="243"/>
      <c r="M884" s="243"/>
      <c r="N884" s="243"/>
      <c r="O884" s="243"/>
      <c r="P884" s="243"/>
    </row>
    <row r="885" spans="1:16" ht="13.8">
      <c r="A885" s="241"/>
      <c r="B885" s="242"/>
      <c r="C885" s="241"/>
      <c r="D885" s="243"/>
      <c r="E885" s="243"/>
      <c r="F885" s="243"/>
      <c r="G885" s="243"/>
      <c r="H885" s="243"/>
      <c r="I885" s="243"/>
      <c r="J885" s="243"/>
      <c r="K885" s="243"/>
      <c r="L885" s="243"/>
      <c r="M885" s="243"/>
      <c r="N885" s="243"/>
      <c r="O885" s="243"/>
      <c r="P885" s="243"/>
    </row>
    <row r="886" spans="1:16" ht="13.8">
      <c r="A886" s="241"/>
      <c r="B886" s="242"/>
      <c r="C886" s="241"/>
      <c r="D886" s="243"/>
      <c r="E886" s="243"/>
      <c r="F886" s="243"/>
      <c r="G886" s="243"/>
      <c r="H886" s="243"/>
      <c r="I886" s="243"/>
      <c r="J886" s="243"/>
      <c r="K886" s="243"/>
      <c r="L886" s="243"/>
      <c r="M886" s="243"/>
      <c r="N886" s="243"/>
      <c r="O886" s="243"/>
      <c r="P886" s="243"/>
    </row>
    <row r="887" spans="1:16" ht="13.8">
      <c r="A887" s="241"/>
      <c r="B887" s="242"/>
      <c r="C887" s="241"/>
      <c r="D887" s="243"/>
      <c r="E887" s="243"/>
      <c r="F887" s="243"/>
      <c r="G887" s="243"/>
      <c r="H887" s="243"/>
      <c r="I887" s="243"/>
      <c r="J887" s="243"/>
      <c r="K887" s="243"/>
      <c r="L887" s="243"/>
      <c r="M887" s="243"/>
      <c r="N887" s="243"/>
      <c r="O887" s="243"/>
      <c r="P887" s="243"/>
    </row>
    <row r="888" spans="1:16" ht="13.8">
      <c r="A888" s="241"/>
      <c r="B888" s="242"/>
      <c r="C888" s="241"/>
      <c r="D888" s="243"/>
      <c r="E888" s="243"/>
      <c r="F888" s="243"/>
      <c r="G888" s="243"/>
      <c r="H888" s="243"/>
      <c r="I888" s="243"/>
      <c r="J888" s="243"/>
      <c r="K888" s="243"/>
      <c r="L888" s="243"/>
      <c r="M888" s="243"/>
      <c r="N888" s="243"/>
      <c r="O888" s="243"/>
      <c r="P888" s="243"/>
    </row>
    <row r="889" spans="1:16" ht="13.8">
      <c r="A889" s="241"/>
      <c r="B889" s="242"/>
      <c r="C889" s="241"/>
      <c r="D889" s="243"/>
      <c r="E889" s="243"/>
      <c r="F889" s="243"/>
      <c r="G889" s="243"/>
      <c r="H889" s="243"/>
      <c r="I889" s="243"/>
      <c r="J889" s="243"/>
      <c r="K889" s="243"/>
      <c r="L889" s="243"/>
      <c r="M889" s="243"/>
      <c r="N889" s="243"/>
      <c r="O889" s="243"/>
      <c r="P889" s="243"/>
    </row>
    <row r="890" spans="1:16" ht="13.8">
      <c r="A890" s="241"/>
      <c r="B890" s="242"/>
      <c r="C890" s="241"/>
      <c r="D890" s="243"/>
      <c r="E890" s="243"/>
      <c r="F890" s="243"/>
      <c r="G890" s="243"/>
      <c r="H890" s="243"/>
      <c r="I890" s="243"/>
      <c r="J890" s="243"/>
      <c r="K890" s="243"/>
      <c r="L890" s="243"/>
      <c r="M890" s="243"/>
      <c r="N890" s="243"/>
      <c r="O890" s="243"/>
      <c r="P890" s="243"/>
    </row>
    <row r="891" spans="1:16" ht="13.8">
      <c r="A891" s="241"/>
      <c r="B891" s="242"/>
      <c r="C891" s="241"/>
      <c r="D891" s="243"/>
      <c r="E891" s="243"/>
      <c r="F891" s="243"/>
      <c r="G891" s="243"/>
      <c r="H891" s="243"/>
      <c r="I891" s="243"/>
      <c r="J891" s="243"/>
      <c r="K891" s="243"/>
      <c r="L891" s="243"/>
      <c r="M891" s="243"/>
      <c r="N891" s="243"/>
      <c r="O891" s="243"/>
      <c r="P891" s="243"/>
    </row>
    <row r="892" spans="1:16" ht="13.8">
      <c r="A892" s="241"/>
      <c r="B892" s="242"/>
      <c r="C892" s="241"/>
      <c r="D892" s="243"/>
      <c r="E892" s="243"/>
      <c r="F892" s="243"/>
      <c r="G892" s="243"/>
      <c r="H892" s="243"/>
      <c r="I892" s="243"/>
      <c r="J892" s="243"/>
      <c r="K892" s="243"/>
      <c r="L892" s="243"/>
      <c r="M892" s="243"/>
      <c r="N892" s="243"/>
      <c r="O892" s="243"/>
      <c r="P892" s="243"/>
    </row>
    <row r="893" spans="1:16" ht="13.8">
      <c r="A893" s="241"/>
      <c r="B893" s="242"/>
      <c r="C893" s="241"/>
      <c r="D893" s="243"/>
      <c r="E893" s="243"/>
      <c r="F893" s="243"/>
      <c r="G893" s="243"/>
      <c r="H893" s="243"/>
      <c r="I893" s="243"/>
      <c r="J893" s="243"/>
      <c r="K893" s="243"/>
      <c r="L893" s="243"/>
      <c r="M893" s="243"/>
      <c r="N893" s="243"/>
      <c r="O893" s="243"/>
      <c r="P893" s="243"/>
    </row>
    <row r="894" spans="1:16" ht="13.8">
      <c r="A894" s="241"/>
      <c r="B894" s="242"/>
      <c r="C894" s="241"/>
      <c r="D894" s="243"/>
      <c r="E894" s="243"/>
      <c r="F894" s="243"/>
      <c r="G894" s="243"/>
      <c r="H894" s="243"/>
      <c r="I894" s="243"/>
      <c r="J894" s="243"/>
      <c r="K894" s="243"/>
      <c r="L894" s="243"/>
      <c r="M894" s="243"/>
      <c r="N894" s="243"/>
      <c r="O894" s="243"/>
      <c r="P894" s="243"/>
    </row>
    <row r="895" spans="1:16" ht="13.8">
      <c r="A895" s="241"/>
      <c r="B895" s="242"/>
      <c r="C895" s="241"/>
      <c r="D895" s="243"/>
      <c r="E895" s="243"/>
      <c r="F895" s="243"/>
      <c r="G895" s="243"/>
      <c r="H895" s="243"/>
      <c r="I895" s="243"/>
      <c r="J895" s="243"/>
      <c r="K895" s="243"/>
      <c r="L895" s="243"/>
      <c r="M895" s="243"/>
      <c r="N895" s="243"/>
      <c r="O895" s="243"/>
      <c r="P895" s="243"/>
    </row>
    <row r="896" spans="1:16" ht="13.8">
      <c r="A896" s="241"/>
      <c r="B896" s="242"/>
      <c r="C896" s="241"/>
      <c r="D896" s="243"/>
      <c r="E896" s="243"/>
      <c r="F896" s="243"/>
      <c r="G896" s="243"/>
      <c r="H896" s="243"/>
      <c r="I896" s="243"/>
      <c r="J896" s="243"/>
      <c r="K896" s="243"/>
      <c r="L896" s="243"/>
      <c r="M896" s="243"/>
      <c r="N896" s="243"/>
      <c r="O896" s="243"/>
      <c r="P896" s="243"/>
    </row>
    <row r="897" spans="1:16" ht="13.8">
      <c r="A897" s="241"/>
      <c r="B897" s="242"/>
      <c r="C897" s="241"/>
      <c r="D897" s="243"/>
      <c r="E897" s="243"/>
      <c r="F897" s="243"/>
      <c r="G897" s="243"/>
      <c r="H897" s="243"/>
      <c r="I897" s="243"/>
      <c r="J897" s="243"/>
      <c r="K897" s="243"/>
      <c r="L897" s="243"/>
      <c r="M897" s="243"/>
      <c r="N897" s="243"/>
      <c r="O897" s="243"/>
      <c r="P897" s="243"/>
    </row>
    <row r="898" spans="1:16" ht="13.8">
      <c r="A898" s="241"/>
      <c r="B898" s="242"/>
      <c r="C898" s="241"/>
      <c r="D898" s="243"/>
      <c r="E898" s="243"/>
      <c r="F898" s="243"/>
      <c r="G898" s="243"/>
      <c r="H898" s="243"/>
      <c r="I898" s="243"/>
      <c r="J898" s="243"/>
      <c r="K898" s="243"/>
      <c r="L898" s="243"/>
      <c r="M898" s="243"/>
      <c r="N898" s="243"/>
      <c r="O898" s="243"/>
      <c r="P898" s="243"/>
    </row>
    <row r="899" spans="1:16" ht="13.8">
      <c r="A899" s="241"/>
      <c r="B899" s="242"/>
      <c r="C899" s="241"/>
      <c r="D899" s="243"/>
      <c r="E899" s="243"/>
      <c r="F899" s="243"/>
      <c r="G899" s="243"/>
      <c r="H899" s="243"/>
      <c r="I899" s="243"/>
      <c r="J899" s="243"/>
      <c r="K899" s="243"/>
      <c r="L899" s="243"/>
      <c r="M899" s="243"/>
      <c r="N899" s="243"/>
      <c r="O899" s="243"/>
      <c r="P899" s="243"/>
    </row>
    <row r="900" spans="1:16" ht="13.8">
      <c r="A900" s="241"/>
      <c r="B900" s="242"/>
      <c r="C900" s="241"/>
      <c r="D900" s="243"/>
      <c r="E900" s="243"/>
      <c r="F900" s="243"/>
      <c r="G900" s="243"/>
      <c r="H900" s="243"/>
      <c r="I900" s="243"/>
      <c r="J900" s="243"/>
      <c r="K900" s="243"/>
      <c r="L900" s="243"/>
      <c r="M900" s="243"/>
      <c r="N900" s="243"/>
      <c r="O900" s="243"/>
      <c r="P900" s="243"/>
    </row>
    <row r="901" spans="1:16" ht="13.8">
      <c r="A901" s="241"/>
      <c r="B901" s="242"/>
      <c r="C901" s="241"/>
      <c r="D901" s="243"/>
      <c r="E901" s="243"/>
      <c r="F901" s="243"/>
      <c r="G901" s="243"/>
      <c r="H901" s="243"/>
      <c r="I901" s="243"/>
      <c r="J901" s="243"/>
      <c r="K901" s="243"/>
      <c r="L901" s="243"/>
      <c r="M901" s="243"/>
      <c r="N901" s="243"/>
      <c r="O901" s="243"/>
      <c r="P901" s="243"/>
    </row>
    <row r="902" spans="1:16" ht="13.8">
      <c r="A902" s="241"/>
      <c r="B902" s="242"/>
      <c r="C902" s="241"/>
      <c r="D902" s="243"/>
      <c r="E902" s="243"/>
      <c r="F902" s="243"/>
      <c r="G902" s="243"/>
      <c r="H902" s="243"/>
      <c r="I902" s="243"/>
      <c r="J902" s="243"/>
      <c r="K902" s="243"/>
      <c r="L902" s="243"/>
      <c r="M902" s="243"/>
      <c r="N902" s="243"/>
      <c r="O902" s="243"/>
      <c r="P902" s="243"/>
    </row>
    <row r="903" spans="1:16" ht="13.8">
      <c r="A903" s="241"/>
      <c r="B903" s="242"/>
      <c r="C903" s="241"/>
      <c r="D903" s="243"/>
      <c r="E903" s="243"/>
      <c r="F903" s="243"/>
      <c r="G903" s="243"/>
      <c r="H903" s="243"/>
      <c r="I903" s="243"/>
      <c r="J903" s="243"/>
      <c r="K903" s="243"/>
      <c r="L903" s="243"/>
      <c r="M903" s="243"/>
      <c r="N903" s="243"/>
      <c r="O903" s="243"/>
      <c r="P903" s="243"/>
    </row>
    <row r="904" spans="1:16" ht="13.8">
      <c r="A904" s="241"/>
      <c r="B904" s="242"/>
      <c r="C904" s="241"/>
      <c r="D904" s="243"/>
      <c r="E904" s="243"/>
      <c r="F904" s="243"/>
      <c r="G904" s="243"/>
      <c r="H904" s="243"/>
      <c r="I904" s="243"/>
      <c r="J904" s="243"/>
      <c r="K904" s="243"/>
      <c r="L904" s="243"/>
      <c r="M904" s="243"/>
      <c r="N904" s="243"/>
      <c r="O904" s="243"/>
      <c r="P904" s="243"/>
    </row>
    <row r="905" spans="1:16" ht="13.8">
      <c r="A905" s="241"/>
      <c r="B905" s="242"/>
      <c r="C905" s="241"/>
      <c r="D905" s="243"/>
      <c r="E905" s="243"/>
      <c r="F905" s="243"/>
      <c r="G905" s="243"/>
      <c r="H905" s="243"/>
      <c r="I905" s="243"/>
      <c r="J905" s="243"/>
      <c r="K905" s="243"/>
      <c r="L905" s="243"/>
      <c r="M905" s="243"/>
      <c r="N905" s="243"/>
      <c r="O905" s="243"/>
      <c r="P905" s="243"/>
    </row>
    <row r="906" spans="1:16" ht="13.8">
      <c r="A906" s="241"/>
      <c r="B906" s="242"/>
      <c r="C906" s="241"/>
      <c r="D906" s="243"/>
      <c r="E906" s="243"/>
      <c r="F906" s="243"/>
      <c r="G906" s="243"/>
      <c r="H906" s="243"/>
      <c r="I906" s="243"/>
      <c r="J906" s="243"/>
      <c r="K906" s="243"/>
      <c r="L906" s="243"/>
      <c r="M906" s="243"/>
      <c r="N906" s="243"/>
      <c r="O906" s="243"/>
      <c r="P906" s="243"/>
    </row>
    <row r="907" spans="1:16" ht="13.8">
      <c r="A907" s="241"/>
      <c r="B907" s="242"/>
      <c r="C907" s="241"/>
      <c r="D907" s="243"/>
      <c r="E907" s="243"/>
      <c r="F907" s="243"/>
      <c r="G907" s="243"/>
      <c r="H907" s="243"/>
      <c r="I907" s="243"/>
      <c r="J907" s="243"/>
      <c r="K907" s="243"/>
      <c r="L907" s="243"/>
      <c r="M907" s="243"/>
      <c r="N907" s="243"/>
      <c r="O907" s="243"/>
      <c r="P907" s="243"/>
    </row>
    <row r="908" spans="1:16" ht="13.8">
      <c r="A908" s="241"/>
      <c r="B908" s="242"/>
      <c r="C908" s="241"/>
      <c r="D908" s="243"/>
      <c r="E908" s="243"/>
      <c r="F908" s="243"/>
      <c r="G908" s="243"/>
      <c r="H908" s="243"/>
      <c r="I908" s="243"/>
      <c r="J908" s="243"/>
      <c r="K908" s="243"/>
      <c r="L908" s="243"/>
      <c r="M908" s="243"/>
      <c r="N908" s="243"/>
      <c r="O908" s="243"/>
      <c r="P908" s="243"/>
    </row>
    <row r="909" spans="1:16" ht="13.8">
      <c r="A909" s="241"/>
      <c r="B909" s="242"/>
      <c r="C909" s="241"/>
      <c r="D909" s="243"/>
      <c r="E909" s="243"/>
      <c r="F909" s="243"/>
      <c r="G909" s="243"/>
      <c r="H909" s="243"/>
      <c r="I909" s="243"/>
      <c r="J909" s="243"/>
      <c r="K909" s="243"/>
      <c r="L909" s="243"/>
      <c r="M909" s="243"/>
      <c r="N909" s="243"/>
      <c r="O909" s="243"/>
      <c r="P909" s="243"/>
    </row>
    <row r="910" spans="1:16" ht="13.8">
      <c r="A910" s="241"/>
      <c r="B910" s="242"/>
      <c r="C910" s="241"/>
      <c r="D910" s="243"/>
      <c r="E910" s="243"/>
      <c r="F910" s="243"/>
      <c r="G910" s="243"/>
      <c r="H910" s="243"/>
      <c r="I910" s="243"/>
      <c r="J910" s="243"/>
      <c r="K910" s="243"/>
      <c r="L910" s="243"/>
      <c r="M910" s="243"/>
      <c r="N910" s="243"/>
      <c r="O910" s="243"/>
      <c r="P910" s="243"/>
    </row>
    <row r="911" spans="1:16" ht="13.8">
      <c r="A911" s="241"/>
      <c r="B911" s="242"/>
      <c r="C911" s="241"/>
      <c r="D911" s="243"/>
      <c r="E911" s="243"/>
      <c r="F911" s="243"/>
      <c r="G911" s="243"/>
      <c r="H911" s="243"/>
      <c r="I911" s="243"/>
      <c r="J911" s="243"/>
      <c r="K911" s="243"/>
      <c r="L911" s="243"/>
      <c r="M911" s="243"/>
      <c r="N911" s="243"/>
      <c r="O911" s="243"/>
      <c r="P911" s="243"/>
    </row>
    <row r="912" spans="1:16" ht="13.8">
      <c r="A912" s="241"/>
      <c r="B912" s="242"/>
      <c r="C912" s="241"/>
      <c r="D912" s="243"/>
      <c r="E912" s="243"/>
      <c r="F912" s="243"/>
      <c r="G912" s="243"/>
      <c r="H912" s="243"/>
      <c r="I912" s="243"/>
      <c r="J912" s="243"/>
      <c r="K912" s="243"/>
      <c r="L912" s="243"/>
      <c r="M912" s="243"/>
      <c r="N912" s="243"/>
      <c r="O912" s="243"/>
      <c r="P912" s="243"/>
    </row>
    <row r="913" spans="1:16" ht="13.8">
      <c r="A913" s="241"/>
      <c r="B913" s="242"/>
      <c r="C913" s="241"/>
      <c r="D913" s="243"/>
      <c r="E913" s="243"/>
      <c r="F913" s="243"/>
      <c r="G913" s="243"/>
      <c r="H913" s="243"/>
      <c r="I913" s="243"/>
      <c r="J913" s="243"/>
      <c r="K913" s="243"/>
      <c r="L913" s="243"/>
      <c r="M913" s="243"/>
      <c r="N913" s="243"/>
      <c r="O913" s="243"/>
      <c r="P913" s="243"/>
    </row>
    <row r="914" spans="1:16" ht="13.8">
      <c r="A914" s="241"/>
      <c r="B914" s="242"/>
      <c r="C914" s="241"/>
      <c r="D914" s="243"/>
      <c r="E914" s="243"/>
      <c r="F914" s="243"/>
      <c r="G914" s="243"/>
      <c r="H914" s="243"/>
      <c r="I914" s="243"/>
      <c r="J914" s="243"/>
      <c r="K914" s="243"/>
      <c r="L914" s="243"/>
      <c r="M914" s="243"/>
      <c r="N914" s="243"/>
      <c r="O914" s="243"/>
      <c r="P914" s="243"/>
    </row>
    <row r="915" spans="1:16" ht="13.8">
      <c r="A915" s="241"/>
      <c r="B915" s="242"/>
      <c r="C915" s="241"/>
      <c r="D915" s="243"/>
      <c r="E915" s="243"/>
      <c r="F915" s="243"/>
      <c r="G915" s="243"/>
      <c r="H915" s="243"/>
      <c r="I915" s="243"/>
      <c r="J915" s="243"/>
      <c r="K915" s="243"/>
      <c r="L915" s="243"/>
      <c r="M915" s="243"/>
      <c r="N915" s="243"/>
      <c r="O915" s="243"/>
      <c r="P915" s="243"/>
    </row>
    <row r="916" spans="1:16" ht="13.8">
      <c r="A916" s="241"/>
      <c r="B916" s="242"/>
      <c r="C916" s="241"/>
      <c r="D916" s="243"/>
      <c r="E916" s="243"/>
      <c r="F916" s="243"/>
      <c r="G916" s="243"/>
      <c r="H916" s="243"/>
      <c r="I916" s="243"/>
      <c r="J916" s="243"/>
      <c r="K916" s="243"/>
      <c r="L916" s="243"/>
      <c r="M916" s="243"/>
      <c r="N916" s="243"/>
      <c r="O916" s="243"/>
      <c r="P916" s="243"/>
    </row>
    <row r="917" spans="1:16" ht="13.8">
      <c r="A917" s="241"/>
      <c r="B917" s="242"/>
      <c r="C917" s="241"/>
      <c r="D917" s="243"/>
      <c r="E917" s="243"/>
      <c r="F917" s="243"/>
      <c r="G917" s="243"/>
      <c r="H917" s="243"/>
      <c r="I917" s="243"/>
      <c r="J917" s="243"/>
      <c r="K917" s="243"/>
      <c r="L917" s="243"/>
      <c r="M917" s="243"/>
      <c r="N917" s="243"/>
      <c r="O917" s="243"/>
      <c r="P917" s="243"/>
    </row>
    <row r="918" spans="1:16" ht="13.8">
      <c r="A918" s="241"/>
      <c r="B918" s="242"/>
      <c r="C918" s="241"/>
      <c r="D918" s="243"/>
      <c r="E918" s="243"/>
      <c r="F918" s="243"/>
      <c r="G918" s="243"/>
      <c r="H918" s="243"/>
      <c r="I918" s="243"/>
      <c r="J918" s="243"/>
      <c r="K918" s="243"/>
      <c r="L918" s="243"/>
      <c r="M918" s="243"/>
      <c r="N918" s="243"/>
      <c r="O918" s="243"/>
      <c r="P918" s="243"/>
    </row>
    <row r="919" spans="1:16" ht="13.8">
      <c r="A919" s="241"/>
      <c r="B919" s="242"/>
      <c r="C919" s="241"/>
      <c r="D919" s="243"/>
      <c r="E919" s="243"/>
      <c r="F919" s="243"/>
      <c r="G919" s="243"/>
      <c r="H919" s="243"/>
      <c r="I919" s="243"/>
      <c r="J919" s="243"/>
      <c r="K919" s="243"/>
      <c r="L919" s="243"/>
      <c r="M919" s="243"/>
      <c r="N919" s="243"/>
      <c r="O919" s="243"/>
      <c r="P919" s="243"/>
    </row>
    <row r="920" spans="1:16" ht="13.8">
      <c r="A920" s="241"/>
      <c r="B920" s="242"/>
      <c r="C920" s="241"/>
      <c r="D920" s="243"/>
      <c r="E920" s="243"/>
      <c r="F920" s="243"/>
      <c r="G920" s="243"/>
      <c r="H920" s="243"/>
      <c r="I920" s="243"/>
      <c r="J920" s="243"/>
      <c r="K920" s="243"/>
      <c r="L920" s="243"/>
      <c r="M920" s="243"/>
      <c r="N920" s="243"/>
      <c r="O920" s="243"/>
      <c r="P920" s="243"/>
    </row>
    <row r="921" spans="1:16" ht="13.8">
      <c r="A921" s="241"/>
      <c r="B921" s="242"/>
      <c r="C921" s="241"/>
      <c r="D921" s="243"/>
      <c r="E921" s="243"/>
      <c r="F921" s="243"/>
      <c r="G921" s="243"/>
      <c r="H921" s="243"/>
      <c r="I921" s="243"/>
      <c r="J921" s="243"/>
      <c r="K921" s="243"/>
      <c r="L921" s="243"/>
      <c r="M921" s="243"/>
      <c r="N921" s="243"/>
      <c r="O921" s="243"/>
      <c r="P921" s="243"/>
    </row>
    <row r="922" spans="1:16" ht="13.8">
      <c r="A922" s="241"/>
      <c r="B922" s="242"/>
      <c r="C922" s="241"/>
      <c r="D922" s="243"/>
      <c r="E922" s="243"/>
      <c r="F922" s="243"/>
      <c r="G922" s="243"/>
      <c r="H922" s="243"/>
      <c r="I922" s="243"/>
      <c r="J922" s="243"/>
      <c r="K922" s="243"/>
      <c r="L922" s="243"/>
      <c r="M922" s="243"/>
      <c r="N922" s="243"/>
      <c r="O922" s="243"/>
      <c r="P922" s="243"/>
    </row>
    <row r="923" spans="1:16" ht="13.8">
      <c r="A923" s="241"/>
      <c r="B923" s="242"/>
      <c r="C923" s="241"/>
      <c r="D923" s="243"/>
      <c r="E923" s="243"/>
      <c r="F923" s="243"/>
      <c r="G923" s="243"/>
      <c r="H923" s="243"/>
      <c r="I923" s="243"/>
      <c r="J923" s="243"/>
      <c r="K923" s="243"/>
      <c r="L923" s="243"/>
      <c r="M923" s="243"/>
      <c r="N923" s="243"/>
      <c r="O923" s="243"/>
      <c r="P923" s="243"/>
    </row>
    <row r="924" spans="1:16" ht="13.8">
      <c r="A924" s="241"/>
      <c r="B924" s="242"/>
      <c r="C924" s="241"/>
      <c r="D924" s="243"/>
      <c r="E924" s="243"/>
      <c r="F924" s="243"/>
      <c r="G924" s="243"/>
      <c r="H924" s="243"/>
      <c r="I924" s="243"/>
      <c r="J924" s="243"/>
      <c r="K924" s="243"/>
      <c r="L924" s="243"/>
      <c r="M924" s="243"/>
      <c r="N924" s="243"/>
      <c r="O924" s="243"/>
      <c r="P924" s="243"/>
    </row>
    <row r="925" spans="1:16" ht="13.8">
      <c r="A925" s="241"/>
      <c r="B925" s="242"/>
      <c r="C925" s="241"/>
      <c r="D925" s="243"/>
      <c r="E925" s="243"/>
      <c r="F925" s="243"/>
      <c r="G925" s="243"/>
      <c r="H925" s="243"/>
      <c r="I925" s="243"/>
      <c r="J925" s="243"/>
      <c r="K925" s="243"/>
      <c r="L925" s="243"/>
      <c r="M925" s="243"/>
      <c r="N925" s="243"/>
      <c r="O925" s="243"/>
      <c r="P925" s="243"/>
    </row>
    <row r="926" spans="1:16" ht="13.8">
      <c r="A926" s="241"/>
      <c r="B926" s="242"/>
      <c r="C926" s="241"/>
      <c r="D926" s="243"/>
      <c r="E926" s="243"/>
      <c r="F926" s="243"/>
      <c r="G926" s="243"/>
      <c r="H926" s="243"/>
      <c r="I926" s="243"/>
      <c r="J926" s="243"/>
      <c r="K926" s="243"/>
      <c r="L926" s="243"/>
      <c r="M926" s="243"/>
      <c r="N926" s="243"/>
      <c r="O926" s="243"/>
      <c r="P926" s="243"/>
    </row>
    <row r="927" spans="1:16" ht="13.8">
      <c r="A927" s="241"/>
      <c r="B927" s="242"/>
      <c r="C927" s="241"/>
      <c r="D927" s="243"/>
      <c r="E927" s="243"/>
      <c r="F927" s="243"/>
      <c r="G927" s="243"/>
      <c r="H927" s="243"/>
      <c r="I927" s="243"/>
      <c r="J927" s="243"/>
      <c r="K927" s="243"/>
      <c r="L927" s="243"/>
      <c r="M927" s="243"/>
      <c r="N927" s="243"/>
      <c r="O927" s="243"/>
      <c r="P927" s="243"/>
    </row>
    <row r="928" spans="1:16" ht="13.8">
      <c r="A928" s="241"/>
      <c r="B928" s="242"/>
      <c r="C928" s="241"/>
      <c r="D928" s="243"/>
      <c r="E928" s="243"/>
      <c r="F928" s="243"/>
      <c r="G928" s="243"/>
      <c r="H928" s="243"/>
      <c r="I928" s="243"/>
      <c r="J928" s="243"/>
      <c r="K928" s="243"/>
      <c r="L928" s="243"/>
      <c r="M928" s="243"/>
      <c r="N928" s="243"/>
      <c r="O928" s="243"/>
      <c r="P928" s="243"/>
    </row>
    <row r="929" spans="1:16" ht="13.8">
      <c r="A929" s="241"/>
      <c r="B929" s="242"/>
      <c r="C929" s="241"/>
      <c r="D929" s="243"/>
      <c r="E929" s="243"/>
      <c r="F929" s="243"/>
      <c r="G929" s="243"/>
      <c r="H929" s="243"/>
      <c r="I929" s="243"/>
      <c r="J929" s="243"/>
      <c r="K929" s="243"/>
      <c r="L929" s="243"/>
      <c r="M929" s="243"/>
      <c r="N929" s="243"/>
      <c r="O929" s="243"/>
      <c r="P929" s="243"/>
    </row>
    <row r="930" spans="1:16" ht="13.8">
      <c r="A930" s="241"/>
      <c r="B930" s="242"/>
      <c r="C930" s="241"/>
      <c r="D930" s="243"/>
      <c r="E930" s="243"/>
      <c r="F930" s="243"/>
      <c r="G930" s="243"/>
      <c r="H930" s="243"/>
      <c r="I930" s="243"/>
      <c r="J930" s="243"/>
      <c r="K930" s="243"/>
      <c r="L930" s="243"/>
      <c r="M930" s="243"/>
      <c r="N930" s="243"/>
      <c r="O930" s="243"/>
      <c r="P930" s="243"/>
    </row>
    <row r="931" spans="1:16" ht="13.8">
      <c r="A931" s="241"/>
      <c r="B931" s="242"/>
      <c r="C931" s="241"/>
      <c r="D931" s="243"/>
      <c r="E931" s="243"/>
      <c r="F931" s="243"/>
      <c r="G931" s="243"/>
      <c r="H931" s="243"/>
      <c r="I931" s="243"/>
      <c r="J931" s="243"/>
      <c r="K931" s="243"/>
      <c r="L931" s="243"/>
      <c r="M931" s="243"/>
      <c r="N931" s="243"/>
      <c r="O931" s="243"/>
      <c r="P931" s="243"/>
    </row>
    <row r="932" spans="1:16" ht="13.8">
      <c r="A932" s="241"/>
      <c r="B932" s="242"/>
      <c r="C932" s="241"/>
      <c r="D932" s="243"/>
      <c r="E932" s="243"/>
      <c r="F932" s="243"/>
      <c r="G932" s="243"/>
      <c r="H932" s="243"/>
      <c r="I932" s="243"/>
      <c r="J932" s="243"/>
      <c r="K932" s="243"/>
      <c r="L932" s="243"/>
      <c r="M932" s="243"/>
      <c r="N932" s="243"/>
      <c r="O932" s="243"/>
      <c r="P932" s="243"/>
    </row>
    <row r="933" spans="1:16" ht="13.8">
      <c r="A933" s="241"/>
      <c r="B933" s="242"/>
      <c r="C933" s="241"/>
      <c r="D933" s="243"/>
      <c r="E933" s="243"/>
      <c r="F933" s="243"/>
      <c r="G933" s="243"/>
      <c r="H933" s="243"/>
      <c r="I933" s="243"/>
      <c r="J933" s="243"/>
      <c r="K933" s="243"/>
      <c r="L933" s="243"/>
      <c r="M933" s="243"/>
      <c r="N933" s="243"/>
      <c r="O933" s="243"/>
      <c r="P933" s="243"/>
    </row>
    <row r="934" spans="1:16" ht="13.8">
      <c r="A934" s="241"/>
      <c r="B934" s="242"/>
      <c r="C934" s="241"/>
      <c r="D934" s="243"/>
      <c r="E934" s="243"/>
      <c r="F934" s="243"/>
      <c r="G934" s="243"/>
      <c r="H934" s="243"/>
      <c r="I934" s="243"/>
      <c r="J934" s="243"/>
      <c r="K934" s="243"/>
      <c r="L934" s="243"/>
      <c r="M934" s="243"/>
      <c r="N934" s="243"/>
      <c r="O934" s="243"/>
      <c r="P934" s="243"/>
    </row>
    <row r="935" spans="1:16" ht="13.8">
      <c r="A935" s="241"/>
      <c r="B935" s="242"/>
      <c r="C935" s="241"/>
      <c r="D935" s="243"/>
      <c r="E935" s="243"/>
      <c r="F935" s="243"/>
      <c r="G935" s="243"/>
      <c r="H935" s="243"/>
      <c r="I935" s="243"/>
      <c r="J935" s="243"/>
      <c r="K935" s="243"/>
      <c r="L935" s="243"/>
      <c r="M935" s="243"/>
      <c r="N935" s="243"/>
      <c r="O935" s="243"/>
      <c r="P935" s="243"/>
    </row>
    <row r="936" spans="1:16" ht="13.8">
      <c r="A936" s="241"/>
      <c r="B936" s="242"/>
      <c r="C936" s="241"/>
      <c r="D936" s="243"/>
      <c r="E936" s="243"/>
      <c r="F936" s="243"/>
      <c r="G936" s="243"/>
      <c r="H936" s="243"/>
      <c r="I936" s="243"/>
      <c r="J936" s="243"/>
      <c r="K936" s="243"/>
      <c r="L936" s="243"/>
      <c r="M936" s="243"/>
      <c r="N936" s="243"/>
      <c r="O936" s="243"/>
      <c r="P936" s="243"/>
    </row>
    <row r="937" spans="1:16" ht="13.8">
      <c r="A937" s="241"/>
      <c r="B937" s="242"/>
      <c r="C937" s="241"/>
      <c r="D937" s="243"/>
      <c r="E937" s="243"/>
      <c r="F937" s="243"/>
      <c r="G937" s="243"/>
      <c r="H937" s="243"/>
      <c r="I937" s="243"/>
      <c r="J937" s="243"/>
      <c r="K937" s="243"/>
      <c r="L937" s="243"/>
      <c r="M937" s="243"/>
      <c r="N937" s="243"/>
      <c r="O937" s="243"/>
      <c r="P937" s="243"/>
    </row>
    <row r="938" spans="1:16" ht="13.8">
      <c r="A938" s="241"/>
      <c r="B938" s="242"/>
      <c r="C938" s="241"/>
      <c r="D938" s="243"/>
      <c r="E938" s="243"/>
      <c r="F938" s="243"/>
      <c r="G938" s="243"/>
      <c r="H938" s="243"/>
      <c r="I938" s="243"/>
      <c r="J938" s="243"/>
      <c r="K938" s="243"/>
      <c r="L938" s="243"/>
      <c r="M938" s="243"/>
      <c r="N938" s="243"/>
      <c r="O938" s="243"/>
      <c r="P938" s="243"/>
    </row>
    <row r="939" spans="1:16" ht="13.8">
      <c r="A939" s="241"/>
      <c r="B939" s="242"/>
      <c r="C939" s="241"/>
      <c r="D939" s="243"/>
      <c r="E939" s="243"/>
      <c r="F939" s="243"/>
      <c r="G939" s="243"/>
      <c r="H939" s="243"/>
      <c r="I939" s="243"/>
      <c r="J939" s="243"/>
      <c r="K939" s="243"/>
      <c r="L939" s="243"/>
      <c r="M939" s="243"/>
      <c r="N939" s="243"/>
      <c r="O939" s="243"/>
      <c r="P939" s="243"/>
    </row>
    <row r="940" spans="1:16" ht="13.8">
      <c r="A940" s="241"/>
      <c r="B940" s="242"/>
      <c r="C940" s="241"/>
      <c r="D940" s="243"/>
      <c r="E940" s="243"/>
      <c r="F940" s="243"/>
      <c r="G940" s="243"/>
      <c r="H940" s="243"/>
      <c r="I940" s="243"/>
      <c r="J940" s="243"/>
      <c r="K940" s="243"/>
      <c r="L940" s="243"/>
      <c r="M940" s="243"/>
      <c r="N940" s="243"/>
      <c r="O940" s="243"/>
      <c r="P940" s="243"/>
    </row>
    <row r="941" spans="1:16" ht="13.8">
      <c r="A941" s="241"/>
      <c r="B941" s="242"/>
      <c r="C941" s="241"/>
      <c r="D941" s="243"/>
      <c r="E941" s="243"/>
      <c r="F941" s="243"/>
      <c r="G941" s="243"/>
      <c r="H941" s="243"/>
      <c r="I941" s="243"/>
      <c r="J941" s="243"/>
      <c r="K941" s="243"/>
      <c r="L941" s="243"/>
      <c r="M941" s="243"/>
      <c r="N941" s="243"/>
      <c r="O941" s="243"/>
      <c r="P941" s="243"/>
    </row>
    <row r="942" spans="1:16" ht="13.8">
      <c r="A942" s="241"/>
      <c r="B942" s="242"/>
      <c r="C942" s="241"/>
      <c r="D942" s="243"/>
      <c r="E942" s="243"/>
      <c r="F942" s="243"/>
      <c r="G942" s="243"/>
      <c r="H942" s="243"/>
      <c r="I942" s="243"/>
      <c r="J942" s="243"/>
      <c r="K942" s="243"/>
      <c r="L942" s="243"/>
      <c r="M942" s="243"/>
      <c r="N942" s="243"/>
      <c r="O942" s="243"/>
      <c r="P942" s="243"/>
    </row>
    <row r="943" spans="1:16" ht="13.8">
      <c r="A943" s="241"/>
      <c r="B943" s="242"/>
      <c r="C943" s="241"/>
      <c r="D943" s="243"/>
      <c r="E943" s="243"/>
      <c r="F943" s="243"/>
      <c r="G943" s="243"/>
      <c r="H943" s="243"/>
      <c r="I943" s="243"/>
      <c r="J943" s="243"/>
      <c r="K943" s="243"/>
      <c r="L943" s="243"/>
      <c r="M943" s="243"/>
      <c r="N943" s="243"/>
      <c r="O943" s="243"/>
      <c r="P943" s="243"/>
    </row>
    <row r="944" spans="1:16" ht="13.8">
      <c r="A944" s="241"/>
      <c r="B944" s="242"/>
      <c r="C944" s="241"/>
      <c r="D944" s="243"/>
      <c r="E944" s="243"/>
      <c r="F944" s="243"/>
      <c r="G944" s="243"/>
      <c r="H944" s="243"/>
      <c r="I944" s="243"/>
      <c r="J944" s="243"/>
      <c r="K944" s="243"/>
      <c r="L944" s="243"/>
      <c r="M944" s="243"/>
      <c r="N944" s="243"/>
      <c r="O944" s="243"/>
      <c r="P944" s="243"/>
    </row>
    <row r="945" spans="1:16" ht="13.8">
      <c r="A945" s="241"/>
      <c r="B945" s="242"/>
      <c r="C945" s="241"/>
      <c r="D945" s="243"/>
      <c r="E945" s="243"/>
      <c r="F945" s="243"/>
      <c r="G945" s="243"/>
      <c r="H945" s="243"/>
      <c r="I945" s="243"/>
      <c r="J945" s="243"/>
      <c r="K945" s="243"/>
      <c r="L945" s="243"/>
      <c r="M945" s="243"/>
      <c r="N945" s="243"/>
      <c r="O945" s="243"/>
      <c r="P945" s="243"/>
    </row>
    <row r="946" spans="1:16" ht="13.8">
      <c r="A946" s="241"/>
      <c r="B946" s="242"/>
      <c r="C946" s="241"/>
      <c r="D946" s="243"/>
      <c r="E946" s="243"/>
      <c r="F946" s="243"/>
      <c r="G946" s="243"/>
      <c r="H946" s="243"/>
      <c r="I946" s="243"/>
      <c r="J946" s="243"/>
      <c r="K946" s="243"/>
      <c r="L946" s="243"/>
      <c r="M946" s="243"/>
      <c r="N946" s="243"/>
      <c r="O946" s="243"/>
      <c r="P946" s="243"/>
    </row>
    <row r="947" spans="1:16" ht="13.8">
      <c r="A947" s="241"/>
      <c r="B947" s="242"/>
      <c r="C947" s="241"/>
      <c r="D947" s="243"/>
      <c r="E947" s="243"/>
      <c r="F947" s="243"/>
      <c r="G947" s="243"/>
      <c r="H947" s="243"/>
      <c r="I947" s="243"/>
      <c r="J947" s="243"/>
      <c r="K947" s="243"/>
      <c r="L947" s="243"/>
      <c r="M947" s="243"/>
      <c r="N947" s="243"/>
      <c r="O947" s="243"/>
      <c r="P947" s="243"/>
    </row>
    <row r="948" spans="1:16" ht="13.8">
      <c r="A948" s="241"/>
      <c r="B948" s="242"/>
      <c r="C948" s="241"/>
      <c r="D948" s="243"/>
      <c r="E948" s="243"/>
      <c r="F948" s="243"/>
      <c r="G948" s="243"/>
      <c r="H948" s="243"/>
      <c r="I948" s="243"/>
      <c r="J948" s="243"/>
      <c r="K948" s="243"/>
      <c r="L948" s="243"/>
      <c r="M948" s="243"/>
      <c r="N948" s="243"/>
      <c r="O948" s="243"/>
      <c r="P948" s="243"/>
    </row>
    <row r="949" spans="1:16" ht="13.8">
      <c r="A949" s="241"/>
      <c r="B949" s="242"/>
      <c r="C949" s="241"/>
      <c r="D949" s="243"/>
      <c r="E949" s="243"/>
      <c r="F949" s="243"/>
      <c r="G949" s="243"/>
      <c r="H949" s="243"/>
      <c r="I949" s="243"/>
      <c r="J949" s="243"/>
      <c r="K949" s="243"/>
      <c r="L949" s="243"/>
      <c r="M949" s="243"/>
      <c r="N949" s="243"/>
      <c r="O949" s="243"/>
      <c r="P949" s="243"/>
    </row>
    <row r="950" spans="1:16" ht="13.8">
      <c r="A950" s="241"/>
      <c r="B950" s="242"/>
      <c r="C950" s="241"/>
      <c r="D950" s="243"/>
      <c r="E950" s="243"/>
      <c r="F950" s="243"/>
      <c r="G950" s="243"/>
      <c r="H950" s="243"/>
      <c r="I950" s="243"/>
      <c r="J950" s="243"/>
      <c r="K950" s="243"/>
      <c r="L950" s="243"/>
      <c r="M950" s="243"/>
      <c r="N950" s="243"/>
      <c r="O950" s="243"/>
      <c r="P950" s="243"/>
    </row>
    <row r="951" spans="1:16" ht="13.8">
      <c r="A951" s="241"/>
      <c r="B951" s="242"/>
      <c r="C951" s="241"/>
      <c r="D951" s="243"/>
      <c r="E951" s="243"/>
      <c r="F951" s="243"/>
      <c r="G951" s="243"/>
      <c r="H951" s="243"/>
      <c r="I951" s="243"/>
      <c r="J951" s="243"/>
      <c r="K951" s="243"/>
      <c r="L951" s="243"/>
      <c r="M951" s="243"/>
      <c r="N951" s="243"/>
      <c r="O951" s="243"/>
      <c r="P951" s="243"/>
    </row>
    <row r="952" spans="1:16" ht="13.8">
      <c r="A952" s="241"/>
      <c r="B952" s="242"/>
      <c r="C952" s="241"/>
      <c r="D952" s="243"/>
      <c r="E952" s="243"/>
      <c r="F952" s="243"/>
      <c r="G952" s="243"/>
      <c r="H952" s="243"/>
      <c r="I952" s="243"/>
      <c r="J952" s="243"/>
      <c r="K952" s="243"/>
      <c r="L952" s="243"/>
      <c r="M952" s="243"/>
      <c r="N952" s="243"/>
      <c r="O952" s="243"/>
      <c r="P952" s="243"/>
    </row>
    <row r="953" spans="1:16" ht="13.8">
      <c r="A953" s="241"/>
      <c r="B953" s="242"/>
      <c r="C953" s="241"/>
      <c r="D953" s="243"/>
      <c r="E953" s="243"/>
      <c r="F953" s="243"/>
      <c r="G953" s="243"/>
      <c r="H953" s="243"/>
      <c r="I953" s="243"/>
      <c r="J953" s="243"/>
      <c r="K953" s="243"/>
      <c r="L953" s="243"/>
      <c r="M953" s="243"/>
      <c r="N953" s="243"/>
      <c r="O953" s="243"/>
      <c r="P953" s="243"/>
    </row>
    <row r="954" spans="1:16" ht="13.8">
      <c r="A954" s="241"/>
      <c r="B954" s="242"/>
      <c r="C954" s="241"/>
      <c r="D954" s="243"/>
      <c r="E954" s="243"/>
      <c r="F954" s="243"/>
      <c r="G954" s="243"/>
      <c r="H954" s="243"/>
      <c r="I954" s="243"/>
      <c r="J954" s="243"/>
      <c r="K954" s="243"/>
      <c r="L954" s="243"/>
      <c r="M954" s="243"/>
      <c r="N954" s="243"/>
      <c r="O954" s="243"/>
      <c r="P954" s="243"/>
    </row>
    <row r="955" spans="1:16" ht="13.8">
      <c r="A955" s="241"/>
      <c r="B955" s="242"/>
      <c r="C955" s="241"/>
      <c r="D955" s="243"/>
      <c r="E955" s="243"/>
      <c r="F955" s="243"/>
      <c r="G955" s="243"/>
      <c r="H955" s="243"/>
      <c r="I955" s="243"/>
      <c r="J955" s="243"/>
      <c r="K955" s="243"/>
      <c r="L955" s="243"/>
      <c r="M955" s="243"/>
      <c r="N955" s="243"/>
      <c r="O955" s="243"/>
      <c r="P955" s="243"/>
    </row>
    <row r="956" spans="1:16" ht="13.8">
      <c r="A956" s="241"/>
      <c r="B956" s="242"/>
      <c r="C956" s="241"/>
      <c r="D956" s="243"/>
      <c r="E956" s="243"/>
      <c r="F956" s="243"/>
      <c r="G956" s="243"/>
      <c r="H956" s="243"/>
      <c r="I956" s="243"/>
      <c r="J956" s="243"/>
      <c r="K956" s="243"/>
      <c r="L956" s="243"/>
      <c r="M956" s="243"/>
      <c r="N956" s="243"/>
      <c r="O956" s="243"/>
      <c r="P956" s="243"/>
    </row>
    <row r="957" spans="1:16" ht="13.8">
      <c r="A957" s="241"/>
      <c r="B957" s="242"/>
      <c r="C957" s="241"/>
      <c r="D957" s="243"/>
      <c r="E957" s="243"/>
      <c r="F957" s="243"/>
      <c r="G957" s="243"/>
      <c r="H957" s="243"/>
      <c r="I957" s="243"/>
      <c r="J957" s="243"/>
      <c r="K957" s="243"/>
      <c r="L957" s="243"/>
      <c r="M957" s="243"/>
      <c r="N957" s="243"/>
      <c r="O957" s="243"/>
      <c r="P957" s="243"/>
    </row>
    <row r="958" spans="1:16" ht="13.8">
      <c r="A958" s="241"/>
      <c r="B958" s="242"/>
      <c r="C958" s="241"/>
      <c r="D958" s="243"/>
      <c r="E958" s="243"/>
      <c r="F958" s="243"/>
      <c r="G958" s="243"/>
      <c r="H958" s="243"/>
      <c r="I958" s="243"/>
      <c r="J958" s="243"/>
      <c r="K958" s="243"/>
      <c r="L958" s="243"/>
      <c r="M958" s="243"/>
      <c r="N958" s="243"/>
      <c r="O958" s="243"/>
      <c r="P958" s="243"/>
    </row>
    <row r="959" spans="1:16" ht="13.8">
      <c r="A959" s="241"/>
      <c r="B959" s="242"/>
      <c r="C959" s="241"/>
      <c r="D959" s="243"/>
      <c r="E959" s="243"/>
      <c r="F959" s="243"/>
      <c r="G959" s="243"/>
      <c r="H959" s="243"/>
      <c r="I959" s="243"/>
      <c r="J959" s="243"/>
      <c r="K959" s="243"/>
      <c r="L959" s="243"/>
      <c r="M959" s="243"/>
      <c r="N959" s="243"/>
      <c r="O959" s="243"/>
      <c r="P959" s="243"/>
    </row>
    <row r="960" spans="1:16" ht="13.8">
      <c r="A960" s="241"/>
      <c r="B960" s="242"/>
      <c r="C960" s="241"/>
      <c r="D960" s="243"/>
      <c r="E960" s="243"/>
      <c r="F960" s="243"/>
      <c r="G960" s="243"/>
      <c r="H960" s="243"/>
      <c r="I960" s="243"/>
      <c r="J960" s="243"/>
      <c r="K960" s="243"/>
      <c r="L960" s="243"/>
      <c r="M960" s="243"/>
      <c r="N960" s="243"/>
      <c r="O960" s="243"/>
      <c r="P960" s="243"/>
    </row>
    <row r="961" spans="1:16" ht="13.8">
      <c r="A961" s="241"/>
      <c r="B961" s="242"/>
      <c r="C961" s="241"/>
      <c r="D961" s="243"/>
      <c r="E961" s="243"/>
      <c r="F961" s="243"/>
      <c r="G961" s="243"/>
      <c r="H961" s="243"/>
      <c r="I961" s="243"/>
      <c r="J961" s="243"/>
      <c r="K961" s="243"/>
      <c r="L961" s="243"/>
      <c r="M961" s="243"/>
      <c r="N961" s="243"/>
      <c r="O961" s="243"/>
      <c r="P961" s="243"/>
    </row>
    <row r="962" spans="1:16" ht="13.8">
      <c r="A962" s="241"/>
      <c r="B962" s="242"/>
      <c r="C962" s="241"/>
      <c r="D962" s="243"/>
      <c r="E962" s="243"/>
      <c r="F962" s="243"/>
      <c r="G962" s="243"/>
      <c r="H962" s="243"/>
      <c r="I962" s="243"/>
      <c r="J962" s="243"/>
      <c r="K962" s="243"/>
      <c r="L962" s="243"/>
      <c r="M962" s="243"/>
      <c r="N962" s="243"/>
      <c r="O962" s="243"/>
      <c r="P962" s="243"/>
    </row>
    <row r="963" spans="1:16" ht="13.8">
      <c r="A963" s="241"/>
      <c r="B963" s="242"/>
      <c r="C963" s="241"/>
      <c r="D963" s="243"/>
      <c r="E963" s="243"/>
      <c r="F963" s="243"/>
      <c r="G963" s="243"/>
      <c r="H963" s="243"/>
      <c r="I963" s="243"/>
      <c r="J963" s="243"/>
      <c r="K963" s="243"/>
      <c r="L963" s="243"/>
      <c r="M963" s="243"/>
      <c r="N963" s="243"/>
      <c r="O963" s="243"/>
      <c r="P963" s="243"/>
    </row>
    <row r="964" spans="1:16" ht="13.8">
      <c r="A964" s="241"/>
      <c r="B964" s="242"/>
      <c r="C964" s="241"/>
      <c r="D964" s="243"/>
      <c r="E964" s="243"/>
      <c r="F964" s="243"/>
      <c r="G964" s="243"/>
      <c r="H964" s="243"/>
      <c r="I964" s="243"/>
      <c r="J964" s="243"/>
      <c r="K964" s="243"/>
      <c r="L964" s="243"/>
      <c r="M964" s="243"/>
      <c r="N964" s="243"/>
      <c r="O964" s="243"/>
      <c r="P964" s="243"/>
    </row>
    <row r="965" spans="1:16" ht="13.8">
      <c r="A965" s="241"/>
      <c r="B965" s="242"/>
      <c r="C965" s="241"/>
      <c r="D965" s="243"/>
      <c r="E965" s="243"/>
      <c r="F965" s="243"/>
      <c r="G965" s="243"/>
      <c r="H965" s="243"/>
      <c r="I965" s="243"/>
      <c r="J965" s="243"/>
      <c r="K965" s="243"/>
      <c r="L965" s="243"/>
      <c r="M965" s="243"/>
      <c r="N965" s="243"/>
      <c r="O965" s="243"/>
      <c r="P965" s="243"/>
    </row>
    <row r="966" spans="1:16" ht="13.8">
      <c r="A966" s="241"/>
      <c r="B966" s="242"/>
      <c r="C966" s="241"/>
      <c r="D966" s="243"/>
      <c r="E966" s="243"/>
      <c r="F966" s="243"/>
      <c r="G966" s="243"/>
      <c r="H966" s="243"/>
      <c r="I966" s="243"/>
      <c r="J966" s="243"/>
      <c r="K966" s="243"/>
      <c r="L966" s="243"/>
      <c r="M966" s="243"/>
      <c r="N966" s="243"/>
      <c r="O966" s="243"/>
      <c r="P966" s="243"/>
    </row>
    <row r="967" spans="1:16" ht="13.8">
      <c r="A967" s="241"/>
      <c r="B967" s="242"/>
      <c r="C967" s="241"/>
      <c r="D967" s="243"/>
      <c r="E967" s="243"/>
      <c r="F967" s="243"/>
      <c r="G967" s="243"/>
      <c r="H967" s="243"/>
      <c r="I967" s="243"/>
      <c r="J967" s="243"/>
      <c r="K967" s="243"/>
      <c r="L967" s="243"/>
      <c r="M967" s="243"/>
      <c r="N967" s="243"/>
      <c r="O967" s="243"/>
      <c r="P967" s="243"/>
    </row>
    <row r="968" spans="1:16" ht="13.8">
      <c r="A968" s="241"/>
      <c r="B968" s="242"/>
      <c r="C968" s="241"/>
      <c r="D968" s="243"/>
      <c r="E968" s="243"/>
      <c r="F968" s="243"/>
      <c r="G968" s="243"/>
      <c r="H968" s="243"/>
      <c r="I968" s="243"/>
      <c r="J968" s="243"/>
      <c r="K968" s="243"/>
      <c r="L968" s="243"/>
      <c r="M968" s="243"/>
      <c r="N968" s="243"/>
      <c r="O968" s="243"/>
      <c r="P968" s="243"/>
    </row>
    <row r="969" spans="1:16" ht="13.8">
      <c r="A969" s="241"/>
      <c r="B969" s="242"/>
      <c r="C969" s="241"/>
      <c r="D969" s="243"/>
      <c r="E969" s="243"/>
      <c r="F969" s="243"/>
      <c r="G969" s="243"/>
      <c r="H969" s="243"/>
      <c r="I969" s="243"/>
      <c r="J969" s="243"/>
      <c r="K969" s="243"/>
      <c r="L969" s="243"/>
      <c r="M969" s="243"/>
      <c r="N969" s="243"/>
      <c r="O969" s="243"/>
      <c r="P969" s="243"/>
    </row>
    <row r="970" spans="1:16" ht="13.8">
      <c r="A970" s="241"/>
      <c r="B970" s="242"/>
      <c r="C970" s="241"/>
      <c r="D970" s="243"/>
      <c r="E970" s="243"/>
      <c r="F970" s="243"/>
      <c r="G970" s="243"/>
      <c r="H970" s="243"/>
      <c r="I970" s="243"/>
      <c r="J970" s="243"/>
      <c r="K970" s="243"/>
      <c r="L970" s="243"/>
      <c r="M970" s="243"/>
      <c r="N970" s="243"/>
      <c r="O970" s="243"/>
      <c r="P970" s="243"/>
    </row>
    <row r="971" spans="1:16" ht="13.8">
      <c r="A971" s="241"/>
      <c r="B971" s="242"/>
      <c r="C971" s="241"/>
      <c r="D971" s="243"/>
      <c r="E971" s="243"/>
      <c r="F971" s="243"/>
      <c r="G971" s="243"/>
      <c r="H971" s="243"/>
      <c r="I971" s="243"/>
      <c r="J971" s="243"/>
      <c r="K971" s="243"/>
      <c r="L971" s="243"/>
      <c r="M971" s="243"/>
      <c r="N971" s="243"/>
      <c r="O971" s="243"/>
      <c r="P971" s="243"/>
    </row>
    <row r="972" spans="1:16" ht="13.8">
      <c r="A972" s="241"/>
      <c r="B972" s="242"/>
      <c r="C972" s="241"/>
      <c r="D972" s="243"/>
      <c r="E972" s="243"/>
      <c r="F972" s="243"/>
      <c r="G972" s="243"/>
      <c r="H972" s="243"/>
      <c r="I972" s="243"/>
      <c r="J972" s="243"/>
      <c r="K972" s="243"/>
      <c r="L972" s="243"/>
      <c r="M972" s="243"/>
      <c r="N972" s="243"/>
      <c r="O972" s="243"/>
      <c r="P972" s="243"/>
    </row>
    <row r="973" spans="1:16" ht="13.8">
      <c r="A973" s="241"/>
      <c r="B973" s="242"/>
      <c r="C973" s="241"/>
      <c r="D973" s="243"/>
      <c r="E973" s="243"/>
      <c r="F973" s="243"/>
      <c r="G973" s="243"/>
      <c r="H973" s="243"/>
      <c r="I973" s="243"/>
      <c r="J973" s="243"/>
      <c r="K973" s="243"/>
      <c r="L973" s="243"/>
      <c r="M973" s="243"/>
      <c r="N973" s="243"/>
      <c r="O973" s="243"/>
      <c r="P973" s="243"/>
    </row>
    <row r="974" spans="1:16" ht="13.8">
      <c r="A974" s="241"/>
      <c r="B974" s="242"/>
      <c r="C974" s="241"/>
      <c r="D974" s="243"/>
      <c r="E974" s="243"/>
      <c r="F974" s="243"/>
      <c r="G974" s="243"/>
      <c r="H974" s="243"/>
      <c r="I974" s="243"/>
      <c r="J974" s="243"/>
      <c r="K974" s="243"/>
      <c r="L974" s="243"/>
      <c r="M974" s="243"/>
      <c r="N974" s="243"/>
      <c r="O974" s="243"/>
      <c r="P974" s="243"/>
    </row>
    <row r="975" spans="1:16" ht="13.8">
      <c r="A975" s="241"/>
      <c r="B975" s="242"/>
      <c r="C975" s="241"/>
      <c r="D975" s="243"/>
      <c r="E975" s="243"/>
      <c r="F975" s="243"/>
      <c r="G975" s="243"/>
      <c r="H975" s="243"/>
      <c r="I975" s="243"/>
      <c r="J975" s="243"/>
      <c r="K975" s="243"/>
      <c r="L975" s="243"/>
      <c r="M975" s="243"/>
      <c r="N975" s="243"/>
      <c r="O975" s="243"/>
      <c r="P975" s="243"/>
    </row>
    <row r="976" spans="1:16" ht="13.8">
      <c r="A976" s="241"/>
      <c r="B976" s="242"/>
      <c r="C976" s="241"/>
      <c r="D976" s="243"/>
      <c r="E976" s="243"/>
      <c r="F976" s="243"/>
      <c r="G976" s="243"/>
      <c r="H976" s="243"/>
      <c r="I976" s="243"/>
      <c r="J976" s="243"/>
      <c r="K976" s="243"/>
      <c r="L976" s="243"/>
      <c r="M976" s="243"/>
      <c r="N976" s="243"/>
      <c r="O976" s="243"/>
      <c r="P976" s="243"/>
    </row>
    <row r="977" spans="1:16" ht="13.8">
      <c r="A977" s="241"/>
      <c r="B977" s="242"/>
      <c r="C977" s="241"/>
      <c r="D977" s="243"/>
      <c r="E977" s="243"/>
      <c r="F977" s="243"/>
      <c r="G977" s="243"/>
      <c r="H977" s="243"/>
      <c r="I977" s="243"/>
      <c r="J977" s="243"/>
      <c r="K977" s="243"/>
      <c r="L977" s="243"/>
      <c r="M977" s="243"/>
      <c r="N977" s="243"/>
      <c r="O977" s="243"/>
      <c r="P977" s="243"/>
    </row>
    <row r="978" spans="1:16" ht="13.8">
      <c r="A978" s="241"/>
      <c r="B978" s="242"/>
      <c r="C978" s="241"/>
      <c r="D978" s="243"/>
      <c r="E978" s="243"/>
      <c r="F978" s="243"/>
      <c r="G978" s="243"/>
      <c r="H978" s="243"/>
      <c r="I978" s="243"/>
      <c r="J978" s="243"/>
      <c r="K978" s="243"/>
      <c r="L978" s="243"/>
      <c r="M978" s="243"/>
      <c r="N978" s="243"/>
      <c r="O978" s="243"/>
      <c r="P978" s="243"/>
    </row>
    <row r="979" spans="1:16" ht="13.8">
      <c r="A979" s="241"/>
      <c r="B979" s="242"/>
      <c r="C979" s="241"/>
      <c r="D979" s="243"/>
      <c r="E979" s="243"/>
      <c r="F979" s="243"/>
      <c r="G979" s="243"/>
      <c r="H979" s="243"/>
      <c r="I979" s="243"/>
      <c r="J979" s="243"/>
      <c r="K979" s="243"/>
      <c r="L979" s="243"/>
      <c r="M979" s="243"/>
      <c r="N979" s="243"/>
      <c r="O979" s="243"/>
      <c r="P979" s="243"/>
    </row>
    <row r="980" spans="1:16" ht="13.8">
      <c r="A980" s="241"/>
      <c r="B980" s="242"/>
      <c r="C980" s="241"/>
      <c r="D980" s="243"/>
      <c r="E980" s="243"/>
      <c r="F980" s="243"/>
      <c r="G980" s="243"/>
      <c r="H980" s="243"/>
      <c r="I980" s="243"/>
      <c r="J980" s="243"/>
      <c r="K980" s="243"/>
      <c r="L980" s="243"/>
      <c r="M980" s="243"/>
      <c r="N980" s="243"/>
      <c r="O980" s="243"/>
      <c r="P980" s="243"/>
    </row>
    <row r="981" spans="1:16" ht="13.8">
      <c r="A981" s="241"/>
      <c r="B981" s="242"/>
      <c r="C981" s="241"/>
      <c r="D981" s="243"/>
      <c r="E981" s="243"/>
      <c r="F981" s="243"/>
      <c r="G981" s="243"/>
      <c r="H981" s="243"/>
      <c r="I981" s="243"/>
      <c r="J981" s="243"/>
      <c r="K981" s="243"/>
      <c r="L981" s="243"/>
      <c r="M981" s="243"/>
      <c r="N981" s="243"/>
      <c r="O981" s="243"/>
      <c r="P981" s="243"/>
    </row>
    <row r="982" spans="1:16" ht="13.8">
      <c r="A982" s="241"/>
      <c r="B982" s="242"/>
      <c r="C982" s="241"/>
      <c r="D982" s="243"/>
      <c r="E982" s="243"/>
      <c r="F982" s="243"/>
      <c r="G982" s="243"/>
      <c r="H982" s="243"/>
      <c r="I982" s="243"/>
      <c r="J982" s="243"/>
      <c r="K982" s="243"/>
      <c r="L982" s="243"/>
      <c r="M982" s="243"/>
      <c r="N982" s="243"/>
      <c r="O982" s="243"/>
      <c r="P982" s="243"/>
    </row>
    <row r="983" spans="1:16" ht="13.8">
      <c r="A983" s="241"/>
      <c r="B983" s="242"/>
      <c r="C983" s="241"/>
      <c r="D983" s="243"/>
      <c r="E983" s="243"/>
      <c r="F983" s="243"/>
      <c r="G983" s="243"/>
      <c r="H983" s="243"/>
      <c r="I983" s="243"/>
      <c r="J983" s="243"/>
      <c r="K983" s="243"/>
      <c r="L983" s="243"/>
      <c r="M983" s="243"/>
      <c r="N983" s="243"/>
      <c r="O983" s="243"/>
      <c r="P983" s="243"/>
    </row>
    <row r="984" spans="1:16" ht="13.8">
      <c r="A984" s="241"/>
      <c r="B984" s="242"/>
      <c r="C984" s="241"/>
      <c r="D984" s="243"/>
      <c r="E984" s="243"/>
      <c r="F984" s="243"/>
      <c r="G984" s="243"/>
      <c r="H984" s="243"/>
      <c r="I984" s="243"/>
      <c r="J984" s="243"/>
      <c r="K984" s="243"/>
      <c r="L984" s="243"/>
      <c r="M984" s="243"/>
      <c r="N984" s="243"/>
      <c r="O984" s="243"/>
      <c r="P984" s="243"/>
    </row>
    <row r="985" spans="1:16" ht="13.8">
      <c r="A985" s="241"/>
      <c r="B985" s="242"/>
      <c r="C985" s="241"/>
      <c r="D985" s="243"/>
      <c r="E985" s="243"/>
      <c r="F985" s="243"/>
      <c r="G985" s="243"/>
      <c r="H985" s="243"/>
      <c r="I985" s="243"/>
      <c r="J985" s="243"/>
      <c r="K985" s="243"/>
      <c r="L985" s="243"/>
      <c r="M985" s="243"/>
      <c r="N985" s="243"/>
      <c r="O985" s="243"/>
      <c r="P985" s="243"/>
    </row>
    <row r="986" spans="1:16" ht="13.8">
      <c r="A986" s="241"/>
      <c r="B986" s="242"/>
      <c r="C986" s="241"/>
      <c r="D986" s="243"/>
      <c r="E986" s="243"/>
      <c r="F986" s="243"/>
      <c r="G986" s="243"/>
      <c r="H986" s="243"/>
      <c r="I986" s="243"/>
      <c r="J986" s="243"/>
      <c r="K986" s="243"/>
      <c r="L986" s="243"/>
      <c r="M986" s="243"/>
      <c r="N986" s="243"/>
      <c r="O986" s="243"/>
      <c r="P986" s="243"/>
    </row>
    <row r="987" spans="1:16" ht="13.8">
      <c r="A987" s="241"/>
      <c r="B987" s="242"/>
      <c r="C987" s="241"/>
      <c r="D987" s="243"/>
      <c r="E987" s="243"/>
      <c r="F987" s="243"/>
      <c r="G987" s="243"/>
      <c r="H987" s="243"/>
      <c r="I987" s="243"/>
      <c r="J987" s="243"/>
      <c r="K987" s="243"/>
      <c r="L987" s="243"/>
      <c r="M987" s="243"/>
      <c r="N987" s="243"/>
      <c r="O987" s="243"/>
      <c r="P987" s="243"/>
    </row>
    <row r="988" spans="1:16" ht="13.8">
      <c r="A988" s="241"/>
      <c r="B988" s="242"/>
      <c r="C988" s="241"/>
      <c r="D988" s="243"/>
      <c r="E988" s="243"/>
      <c r="F988" s="243"/>
      <c r="G988" s="243"/>
      <c r="H988" s="243"/>
      <c r="I988" s="243"/>
      <c r="J988" s="243"/>
      <c r="K988" s="243"/>
      <c r="L988" s="243"/>
      <c r="M988" s="243"/>
      <c r="N988" s="243"/>
      <c r="O988" s="243"/>
      <c r="P988" s="243"/>
    </row>
    <row r="989" spans="1:16" ht="13.8">
      <c r="A989" s="241"/>
      <c r="B989" s="242"/>
      <c r="C989" s="241"/>
      <c r="D989" s="243"/>
      <c r="E989" s="243"/>
      <c r="F989" s="243"/>
      <c r="G989" s="243"/>
      <c r="H989" s="243"/>
      <c r="I989" s="243"/>
      <c r="J989" s="243"/>
      <c r="K989" s="243"/>
      <c r="L989" s="243"/>
      <c r="M989" s="243"/>
      <c r="N989" s="243"/>
      <c r="O989" s="243"/>
      <c r="P989" s="243"/>
    </row>
    <row r="990" spans="1:16" ht="13.8">
      <c r="A990" s="241"/>
      <c r="B990" s="242"/>
      <c r="C990" s="241"/>
      <c r="D990" s="243"/>
      <c r="E990" s="243"/>
      <c r="F990" s="243"/>
      <c r="G990" s="243"/>
      <c r="H990" s="243"/>
      <c r="I990" s="243"/>
      <c r="J990" s="243"/>
      <c r="K990" s="243"/>
      <c r="L990" s="243"/>
      <c r="M990" s="243"/>
      <c r="N990" s="243"/>
      <c r="O990" s="243"/>
      <c r="P990" s="243"/>
    </row>
    <row r="991" spans="1:16" ht="13.8">
      <c r="A991" s="241"/>
      <c r="B991" s="242"/>
      <c r="C991" s="241"/>
      <c r="D991" s="243"/>
      <c r="E991" s="243"/>
      <c r="F991" s="243"/>
      <c r="G991" s="243"/>
      <c r="H991" s="243"/>
      <c r="I991" s="243"/>
      <c r="J991" s="243"/>
      <c r="K991" s="243"/>
      <c r="L991" s="243"/>
      <c r="M991" s="243"/>
      <c r="N991" s="243"/>
      <c r="O991" s="243"/>
      <c r="P991" s="243"/>
    </row>
    <row r="992" spans="1:16" ht="13.8">
      <c r="A992" s="241"/>
      <c r="B992" s="242"/>
      <c r="C992" s="241"/>
      <c r="D992" s="243"/>
      <c r="E992" s="243"/>
      <c r="F992" s="243"/>
      <c r="G992" s="243"/>
      <c r="H992" s="243"/>
      <c r="I992" s="243"/>
      <c r="J992" s="243"/>
      <c r="K992" s="243"/>
      <c r="L992" s="243"/>
      <c r="M992" s="243"/>
      <c r="N992" s="243"/>
      <c r="O992" s="243"/>
      <c r="P992" s="243"/>
    </row>
    <row r="993" spans="1:16" ht="13.8">
      <c r="A993" s="241"/>
      <c r="B993" s="242"/>
      <c r="C993" s="241"/>
      <c r="D993" s="243"/>
      <c r="E993" s="243"/>
      <c r="F993" s="243"/>
      <c r="G993" s="243"/>
      <c r="H993" s="243"/>
      <c r="I993" s="243"/>
      <c r="J993" s="243"/>
      <c r="K993" s="243"/>
      <c r="L993" s="243"/>
      <c r="M993" s="243"/>
      <c r="N993" s="243"/>
      <c r="O993" s="243"/>
      <c r="P993" s="243"/>
    </row>
    <row r="994" spans="1:16" ht="13.8">
      <c r="A994" s="241"/>
      <c r="B994" s="242"/>
      <c r="C994" s="241"/>
      <c r="D994" s="243"/>
      <c r="E994" s="243"/>
      <c r="F994" s="243"/>
      <c r="G994" s="243"/>
      <c r="H994" s="243"/>
      <c r="I994" s="243"/>
      <c r="J994" s="243"/>
      <c r="K994" s="243"/>
      <c r="L994" s="243"/>
      <c r="M994" s="243"/>
      <c r="N994" s="243"/>
      <c r="O994" s="243"/>
      <c r="P994" s="243"/>
    </row>
    <row r="995" spans="1:16" ht="13.8">
      <c r="A995" s="241"/>
      <c r="B995" s="242"/>
      <c r="C995" s="241"/>
      <c r="D995" s="243"/>
      <c r="E995" s="243"/>
      <c r="F995" s="243"/>
      <c r="G995" s="243"/>
      <c r="H995" s="243"/>
      <c r="I995" s="243"/>
      <c r="J995" s="243"/>
      <c r="K995" s="243"/>
      <c r="L995" s="243"/>
      <c r="M995" s="243"/>
      <c r="N995" s="243"/>
      <c r="O995" s="243"/>
      <c r="P995" s="243"/>
    </row>
    <row r="996" spans="1:16" ht="13.8">
      <c r="A996" s="241"/>
      <c r="B996" s="242"/>
      <c r="C996" s="241"/>
      <c r="D996" s="243"/>
      <c r="E996" s="243"/>
      <c r="F996" s="243"/>
      <c r="G996" s="243"/>
      <c r="H996" s="243"/>
      <c r="I996" s="243"/>
      <c r="J996" s="243"/>
      <c r="K996" s="243"/>
      <c r="L996" s="243"/>
      <c r="M996" s="243"/>
      <c r="N996" s="243"/>
      <c r="O996" s="243"/>
      <c r="P996" s="243"/>
    </row>
    <row r="997" spans="1:16" ht="13.8">
      <c r="A997" s="241"/>
      <c r="B997" s="242"/>
      <c r="C997" s="241"/>
      <c r="D997" s="243"/>
      <c r="E997" s="243"/>
      <c r="F997" s="243"/>
      <c r="G997" s="243"/>
      <c r="H997" s="243"/>
      <c r="I997" s="243"/>
      <c r="J997" s="243"/>
      <c r="K997" s="243"/>
      <c r="L997" s="243"/>
      <c r="M997" s="243"/>
      <c r="N997" s="243"/>
      <c r="O997" s="243"/>
      <c r="P997" s="243"/>
    </row>
    <row r="998" spans="1:16" ht="13.8">
      <c r="A998" s="241"/>
      <c r="B998" s="242"/>
      <c r="C998" s="241"/>
      <c r="D998" s="243"/>
      <c r="E998" s="243"/>
      <c r="F998" s="243"/>
      <c r="G998" s="243"/>
      <c r="H998" s="243"/>
      <c r="I998" s="243"/>
      <c r="J998" s="243"/>
      <c r="K998" s="243"/>
      <c r="L998" s="243"/>
      <c r="M998" s="243"/>
      <c r="N998" s="243"/>
      <c r="O998" s="243"/>
      <c r="P998" s="243"/>
    </row>
    <row r="999" spans="1:16" ht="13.8">
      <c r="A999" s="241"/>
      <c r="B999" s="242"/>
      <c r="C999" s="241"/>
      <c r="D999" s="243"/>
      <c r="E999" s="243"/>
      <c r="F999" s="243"/>
      <c r="G999" s="243"/>
      <c r="H999" s="243"/>
      <c r="I999" s="243"/>
      <c r="J999" s="243"/>
      <c r="K999" s="243"/>
      <c r="L999" s="243"/>
      <c r="M999" s="243"/>
      <c r="N999" s="243"/>
      <c r="O999" s="243"/>
      <c r="P999" s="243"/>
    </row>
    <row r="1000" spans="1:16" ht="13.8">
      <c r="A1000" s="241"/>
      <c r="B1000" s="242"/>
      <c r="C1000" s="241"/>
      <c r="D1000" s="243"/>
      <c r="E1000" s="243"/>
      <c r="F1000" s="243"/>
      <c r="G1000" s="243"/>
      <c r="H1000" s="243"/>
      <c r="I1000" s="243"/>
      <c r="J1000" s="243"/>
      <c r="K1000" s="243"/>
      <c r="L1000" s="243"/>
      <c r="M1000" s="243"/>
      <c r="N1000" s="243"/>
      <c r="O1000" s="243"/>
      <c r="P1000" s="243"/>
    </row>
    <row r="1001" spans="1:16" ht="13.8">
      <c r="A1001" s="241"/>
      <c r="B1001" s="242"/>
      <c r="C1001" s="241"/>
      <c r="D1001" s="243"/>
      <c r="E1001" s="243"/>
      <c r="F1001" s="243"/>
      <c r="G1001" s="243"/>
      <c r="H1001" s="243"/>
      <c r="I1001" s="243"/>
      <c r="J1001" s="243"/>
      <c r="K1001" s="243"/>
      <c r="L1001" s="243"/>
      <c r="M1001" s="243"/>
      <c r="N1001" s="243"/>
      <c r="O1001" s="243"/>
      <c r="P1001" s="243"/>
    </row>
    <row r="1002" spans="1:16" ht="13.8">
      <c r="A1002" s="241"/>
      <c r="B1002" s="242"/>
      <c r="C1002" s="241"/>
      <c r="D1002" s="243"/>
      <c r="E1002" s="243"/>
      <c r="F1002" s="243"/>
      <c r="G1002" s="243"/>
      <c r="H1002" s="243"/>
      <c r="I1002" s="243"/>
      <c r="J1002" s="243"/>
      <c r="K1002" s="243"/>
      <c r="L1002" s="243"/>
      <c r="M1002" s="243"/>
      <c r="N1002" s="243"/>
      <c r="O1002" s="243"/>
      <c r="P1002" s="243"/>
    </row>
    <row r="1003" spans="1:16" ht="13.8">
      <c r="A1003" s="241"/>
      <c r="B1003" s="242"/>
      <c r="C1003" s="241"/>
      <c r="D1003" s="243"/>
      <c r="E1003" s="243"/>
      <c r="F1003" s="243"/>
      <c r="G1003" s="243"/>
      <c r="H1003" s="243"/>
      <c r="I1003" s="243"/>
      <c r="J1003" s="243"/>
      <c r="K1003" s="243"/>
      <c r="L1003" s="243"/>
      <c r="M1003" s="243"/>
      <c r="N1003" s="243"/>
      <c r="O1003" s="243"/>
      <c r="P1003" s="243"/>
    </row>
    <row r="1004" spans="1:16" ht="13.8">
      <c r="A1004" s="241"/>
      <c r="B1004" s="242"/>
      <c r="C1004" s="241"/>
      <c r="D1004" s="243"/>
      <c r="E1004" s="243"/>
      <c r="F1004" s="243"/>
      <c r="G1004" s="243"/>
      <c r="H1004" s="243"/>
      <c r="I1004" s="243"/>
      <c r="J1004" s="243"/>
      <c r="K1004" s="243"/>
      <c r="L1004" s="243"/>
      <c r="M1004" s="243"/>
      <c r="N1004" s="243"/>
      <c r="O1004" s="243"/>
      <c r="P1004" s="243"/>
    </row>
    <row r="1005" spans="1:16" ht="13.8">
      <c r="A1005" s="241"/>
      <c r="B1005" s="242"/>
      <c r="C1005" s="241"/>
      <c r="D1005" s="243"/>
      <c r="E1005" s="243"/>
      <c r="F1005" s="243"/>
      <c r="G1005" s="243"/>
      <c r="H1005" s="243"/>
      <c r="I1005" s="243"/>
      <c r="J1005" s="243"/>
      <c r="K1005" s="243"/>
      <c r="L1005" s="243"/>
      <c r="M1005" s="243"/>
      <c r="N1005" s="243"/>
      <c r="O1005" s="243"/>
      <c r="P1005" s="243"/>
    </row>
    <row r="1006" spans="1:16" ht="13.8">
      <c r="A1006" s="241"/>
      <c r="B1006" s="242"/>
      <c r="C1006" s="241"/>
      <c r="D1006" s="243"/>
      <c r="E1006" s="243"/>
      <c r="F1006" s="243"/>
      <c r="G1006" s="243"/>
      <c r="H1006" s="243"/>
      <c r="I1006" s="243"/>
      <c r="J1006" s="243"/>
      <c r="K1006" s="243"/>
      <c r="L1006" s="243"/>
      <c r="M1006" s="243"/>
      <c r="N1006" s="243"/>
      <c r="O1006" s="243"/>
      <c r="P1006" s="243"/>
    </row>
    <row r="1007" spans="1:16" ht="13.8">
      <c r="A1007" s="241"/>
      <c r="B1007" s="242"/>
      <c r="C1007" s="241"/>
      <c r="D1007" s="243"/>
      <c r="E1007" s="243"/>
      <c r="F1007" s="243"/>
      <c r="G1007" s="243"/>
      <c r="H1007" s="243"/>
      <c r="I1007" s="243"/>
      <c r="J1007" s="243"/>
      <c r="K1007" s="243"/>
      <c r="L1007" s="243"/>
      <c r="M1007" s="243"/>
      <c r="N1007" s="243"/>
      <c r="O1007" s="243"/>
      <c r="P1007" s="243"/>
    </row>
    <row r="1008" spans="1:16" ht="13.8">
      <c r="A1008" s="241"/>
      <c r="B1008" s="242"/>
      <c r="C1008" s="241"/>
      <c r="D1008" s="243"/>
      <c r="E1008" s="243"/>
      <c r="F1008" s="243"/>
      <c r="G1008" s="243"/>
      <c r="H1008" s="243"/>
      <c r="I1008" s="243"/>
      <c r="J1008" s="243"/>
      <c r="K1008" s="243"/>
      <c r="L1008" s="243"/>
      <c r="M1008" s="243"/>
      <c r="N1008" s="243"/>
      <c r="O1008" s="243"/>
      <c r="P1008" s="243"/>
    </row>
    <row r="1009" spans="1:16" ht="13.8">
      <c r="A1009" s="241"/>
      <c r="B1009" s="242"/>
      <c r="C1009" s="241"/>
      <c r="D1009" s="243"/>
      <c r="E1009" s="243"/>
      <c r="F1009" s="243"/>
      <c r="G1009" s="243"/>
      <c r="H1009" s="243"/>
      <c r="I1009" s="243"/>
      <c r="J1009" s="243"/>
      <c r="K1009" s="243"/>
      <c r="L1009" s="243"/>
      <c r="M1009" s="243"/>
      <c r="N1009" s="243"/>
      <c r="O1009" s="243"/>
      <c r="P1009" s="243"/>
    </row>
    <row r="1010" spans="1:16" ht="13.8">
      <c r="A1010" s="241"/>
      <c r="B1010" s="242"/>
      <c r="C1010" s="241"/>
      <c r="D1010" s="243"/>
      <c r="E1010" s="243"/>
      <c r="F1010" s="243"/>
      <c r="G1010" s="243"/>
      <c r="H1010" s="243"/>
      <c r="I1010" s="243"/>
      <c r="J1010" s="243"/>
      <c r="K1010" s="243"/>
      <c r="L1010" s="243"/>
      <c r="M1010" s="243"/>
      <c r="N1010" s="243"/>
      <c r="O1010" s="243"/>
      <c r="P1010" s="243"/>
    </row>
    <row r="1011" spans="1:16" ht="13.8">
      <c r="A1011" s="241"/>
      <c r="B1011" s="242"/>
      <c r="C1011" s="241"/>
      <c r="D1011" s="243"/>
      <c r="E1011" s="243"/>
      <c r="F1011" s="243"/>
      <c r="G1011" s="243"/>
      <c r="H1011" s="243"/>
      <c r="I1011" s="243"/>
      <c r="J1011" s="243"/>
      <c r="K1011" s="243"/>
      <c r="L1011" s="243"/>
      <c r="M1011" s="243"/>
      <c r="N1011" s="243"/>
      <c r="O1011" s="243"/>
      <c r="P1011" s="243"/>
    </row>
    <row r="1012" spans="1:16" ht="13.8">
      <c r="A1012" s="241"/>
      <c r="B1012" s="242"/>
      <c r="C1012" s="241"/>
      <c r="D1012" s="243"/>
      <c r="E1012" s="243"/>
      <c r="F1012" s="243"/>
      <c r="G1012" s="243"/>
      <c r="H1012" s="243"/>
      <c r="I1012" s="243"/>
      <c r="J1012" s="243"/>
      <c r="K1012" s="243"/>
      <c r="L1012" s="243"/>
      <c r="M1012" s="243"/>
      <c r="N1012" s="243"/>
      <c r="O1012" s="243"/>
      <c r="P1012" s="243"/>
    </row>
    <row r="1013" spans="1:16" ht="13.8">
      <c r="A1013" s="241"/>
      <c r="B1013" s="242"/>
      <c r="C1013" s="241"/>
      <c r="D1013" s="243"/>
      <c r="E1013" s="243"/>
      <c r="F1013" s="243"/>
      <c r="G1013" s="243"/>
      <c r="H1013" s="243"/>
      <c r="I1013" s="243"/>
      <c r="J1013" s="243"/>
      <c r="K1013" s="243"/>
      <c r="L1013" s="243"/>
      <c r="M1013" s="243"/>
      <c r="N1013" s="243"/>
      <c r="O1013" s="243"/>
      <c r="P1013" s="243"/>
    </row>
    <row r="1014" spans="1:16" ht="13.8">
      <c r="A1014" s="241"/>
      <c r="B1014" s="242"/>
      <c r="C1014" s="241"/>
      <c r="D1014" s="243"/>
      <c r="E1014" s="243"/>
      <c r="F1014" s="243"/>
      <c r="G1014" s="243"/>
      <c r="H1014" s="243"/>
      <c r="I1014" s="243"/>
      <c r="J1014" s="243"/>
      <c r="K1014" s="243"/>
      <c r="L1014" s="243"/>
      <c r="M1014" s="243"/>
      <c r="N1014" s="243"/>
      <c r="O1014" s="243"/>
      <c r="P1014" s="243"/>
    </row>
    <row r="1015" spans="1:16" ht="13.8">
      <c r="A1015" s="241"/>
      <c r="B1015" s="242"/>
      <c r="C1015" s="241"/>
      <c r="D1015" s="243"/>
      <c r="E1015" s="243"/>
      <c r="F1015" s="243"/>
      <c r="G1015" s="243"/>
      <c r="H1015" s="243"/>
      <c r="I1015" s="243"/>
      <c r="J1015" s="243"/>
      <c r="K1015" s="243"/>
      <c r="L1015" s="243"/>
      <c r="M1015" s="243"/>
      <c r="N1015" s="243"/>
      <c r="O1015" s="243"/>
      <c r="P1015" s="243"/>
    </row>
    <row r="1016" spans="1:16" ht="13.8">
      <c r="A1016" s="241"/>
      <c r="B1016" s="242"/>
      <c r="C1016" s="241"/>
      <c r="D1016" s="243"/>
      <c r="E1016" s="243"/>
      <c r="F1016" s="243"/>
      <c r="G1016" s="243"/>
      <c r="H1016" s="243"/>
      <c r="I1016" s="243"/>
      <c r="J1016" s="243"/>
      <c r="K1016" s="243"/>
      <c r="L1016" s="243"/>
      <c r="M1016" s="243"/>
      <c r="N1016" s="243"/>
      <c r="O1016" s="243"/>
      <c r="P1016" s="243"/>
    </row>
    <row r="1017" spans="1:16" ht="13.8">
      <c r="A1017" s="241"/>
      <c r="B1017" s="242"/>
      <c r="C1017" s="241"/>
      <c r="D1017" s="243"/>
      <c r="E1017" s="243"/>
      <c r="F1017" s="243"/>
      <c r="G1017" s="243"/>
      <c r="H1017" s="243"/>
      <c r="I1017" s="243"/>
      <c r="J1017" s="243"/>
      <c r="K1017" s="243"/>
      <c r="L1017" s="243"/>
      <c r="M1017" s="243"/>
      <c r="N1017" s="243"/>
      <c r="O1017" s="243"/>
      <c r="P1017" s="243"/>
    </row>
    <row r="1018" spans="1:16" ht="13.8">
      <c r="A1018" s="241"/>
      <c r="B1018" s="242"/>
      <c r="C1018" s="241"/>
      <c r="D1018" s="243"/>
      <c r="E1018" s="243"/>
      <c r="F1018" s="243"/>
      <c r="G1018" s="243"/>
      <c r="H1018" s="243"/>
      <c r="I1018" s="243"/>
      <c r="J1018" s="243"/>
      <c r="K1018" s="243"/>
      <c r="L1018" s="243"/>
      <c r="M1018" s="243"/>
      <c r="N1018" s="243"/>
      <c r="O1018" s="243"/>
      <c r="P1018" s="243"/>
    </row>
    <row r="1019" spans="1:16" ht="13.8">
      <c r="A1019" s="241"/>
      <c r="B1019" s="242"/>
      <c r="C1019" s="241"/>
      <c r="D1019" s="243"/>
      <c r="E1019" s="243"/>
      <c r="F1019" s="243"/>
      <c r="G1019" s="243"/>
      <c r="H1019" s="243"/>
      <c r="I1019" s="243"/>
      <c r="J1019" s="243"/>
      <c r="K1019" s="243"/>
      <c r="L1019" s="243"/>
      <c r="M1019" s="243"/>
      <c r="N1019" s="243"/>
      <c r="O1019" s="243"/>
      <c r="P1019" s="243"/>
    </row>
    <row r="1020" spans="1:16" ht="13.8">
      <c r="A1020" s="241"/>
      <c r="B1020" s="242"/>
      <c r="C1020" s="241"/>
      <c r="D1020" s="243"/>
      <c r="E1020" s="243"/>
      <c r="F1020" s="243"/>
      <c r="G1020" s="243"/>
      <c r="H1020" s="243"/>
      <c r="I1020" s="243"/>
      <c r="J1020" s="243"/>
      <c r="K1020" s="243"/>
      <c r="L1020" s="243"/>
      <c r="M1020" s="243"/>
      <c r="N1020" s="243"/>
      <c r="O1020" s="243"/>
      <c r="P1020" s="243"/>
    </row>
    <row r="1021" spans="1:16" ht="13.8">
      <c r="A1021" s="241"/>
      <c r="B1021" s="242"/>
      <c r="C1021" s="241"/>
      <c r="D1021" s="243"/>
      <c r="E1021" s="243"/>
      <c r="F1021" s="243"/>
      <c r="G1021" s="243"/>
      <c r="H1021" s="243"/>
      <c r="I1021" s="243"/>
      <c r="J1021" s="243"/>
      <c r="K1021" s="243"/>
      <c r="L1021" s="243"/>
      <c r="M1021" s="243"/>
      <c r="N1021" s="243"/>
      <c r="O1021" s="243"/>
      <c r="P1021" s="243"/>
    </row>
    <row r="1022" spans="1:16" ht="13.8">
      <c r="A1022" s="241"/>
      <c r="B1022" s="242"/>
      <c r="C1022" s="241"/>
      <c r="D1022" s="243"/>
      <c r="E1022" s="243"/>
      <c r="F1022" s="243"/>
      <c r="G1022" s="243"/>
      <c r="H1022" s="243"/>
      <c r="I1022" s="243"/>
      <c r="J1022" s="243"/>
      <c r="K1022" s="243"/>
      <c r="L1022" s="243"/>
      <c r="M1022" s="243"/>
      <c r="N1022" s="243"/>
      <c r="O1022" s="243"/>
      <c r="P1022" s="243"/>
    </row>
    <row r="1023" spans="1:16" ht="13.8">
      <c r="A1023" s="241"/>
      <c r="B1023" s="242"/>
      <c r="C1023" s="241"/>
      <c r="D1023" s="243"/>
      <c r="E1023" s="243"/>
      <c r="F1023" s="243"/>
      <c r="G1023" s="243"/>
      <c r="H1023" s="243"/>
      <c r="I1023" s="243"/>
      <c r="J1023" s="243"/>
      <c r="K1023" s="243"/>
      <c r="L1023" s="243"/>
      <c r="M1023" s="243"/>
      <c r="N1023" s="243"/>
      <c r="O1023" s="243"/>
      <c r="P1023" s="243"/>
    </row>
    <row r="1024" spans="1:16" ht="13.8">
      <c r="A1024" s="241"/>
      <c r="B1024" s="242"/>
      <c r="C1024" s="241"/>
      <c r="D1024" s="243"/>
      <c r="E1024" s="243"/>
      <c r="F1024" s="243"/>
      <c r="G1024" s="243"/>
      <c r="H1024" s="243"/>
      <c r="I1024" s="243"/>
      <c r="J1024" s="243"/>
      <c r="K1024" s="243"/>
      <c r="L1024" s="243"/>
      <c r="M1024" s="243"/>
      <c r="N1024" s="243"/>
      <c r="O1024" s="243"/>
      <c r="P1024" s="243"/>
    </row>
    <row r="1025" spans="1:16" ht="13.8">
      <c r="A1025" s="241"/>
      <c r="B1025" s="242"/>
      <c r="C1025" s="241"/>
      <c r="D1025" s="243"/>
      <c r="E1025" s="243"/>
      <c r="F1025" s="243"/>
      <c r="G1025" s="243"/>
      <c r="H1025" s="243"/>
      <c r="I1025" s="243"/>
      <c r="J1025" s="243"/>
      <c r="K1025" s="243"/>
      <c r="L1025" s="243"/>
      <c r="M1025" s="243"/>
      <c r="N1025" s="243"/>
      <c r="O1025" s="243"/>
      <c r="P1025" s="243"/>
    </row>
    <row r="1026" spans="1:16" ht="13.8">
      <c r="A1026" s="241"/>
      <c r="B1026" s="242"/>
      <c r="C1026" s="241"/>
      <c r="D1026" s="243"/>
      <c r="E1026" s="243"/>
      <c r="F1026" s="243"/>
      <c r="G1026" s="243"/>
      <c r="H1026" s="243"/>
      <c r="I1026" s="243"/>
      <c r="J1026" s="243"/>
      <c r="K1026" s="243"/>
      <c r="L1026" s="243"/>
      <c r="M1026" s="243"/>
      <c r="N1026" s="243"/>
      <c r="O1026" s="243"/>
      <c r="P1026" s="243"/>
    </row>
    <row r="1027" spans="1:16" ht="13.8">
      <c r="A1027" s="241"/>
      <c r="B1027" s="242"/>
      <c r="C1027" s="241"/>
      <c r="D1027" s="243"/>
      <c r="E1027" s="243"/>
      <c r="F1027" s="243"/>
      <c r="G1027" s="243"/>
      <c r="H1027" s="243"/>
      <c r="I1027" s="243"/>
      <c r="J1027" s="243"/>
      <c r="K1027" s="243"/>
      <c r="L1027" s="243"/>
      <c r="M1027" s="243"/>
      <c r="N1027" s="243"/>
      <c r="O1027" s="243"/>
      <c r="P1027" s="243"/>
    </row>
    <row r="1028" spans="1:16" ht="13.8">
      <c r="A1028" s="241"/>
      <c r="B1028" s="242"/>
      <c r="C1028" s="241"/>
      <c r="D1028" s="243"/>
      <c r="E1028" s="243"/>
      <c r="F1028" s="243"/>
      <c r="G1028" s="243"/>
      <c r="H1028" s="243"/>
      <c r="I1028" s="243"/>
      <c r="J1028" s="243"/>
      <c r="K1028" s="243"/>
      <c r="L1028" s="243"/>
      <c r="M1028" s="243"/>
      <c r="N1028" s="243"/>
      <c r="O1028" s="243"/>
      <c r="P1028" s="243"/>
    </row>
    <row r="1029" spans="1:16" ht="13.8">
      <c r="A1029" s="241"/>
      <c r="B1029" s="242"/>
      <c r="C1029" s="241"/>
      <c r="D1029" s="243"/>
      <c r="E1029" s="243"/>
      <c r="F1029" s="243"/>
      <c r="G1029" s="243"/>
      <c r="H1029" s="243"/>
      <c r="I1029" s="243"/>
      <c r="J1029" s="243"/>
      <c r="K1029" s="243"/>
      <c r="L1029" s="243"/>
      <c r="M1029" s="243"/>
      <c r="N1029" s="243"/>
      <c r="O1029" s="243"/>
      <c r="P1029" s="243"/>
    </row>
    <row r="1030" spans="1:16" ht="13.8">
      <c r="A1030" s="241"/>
      <c r="B1030" s="242"/>
      <c r="C1030" s="241"/>
      <c r="D1030" s="243"/>
      <c r="E1030" s="243"/>
      <c r="F1030" s="243"/>
      <c r="G1030" s="243"/>
      <c r="H1030" s="243"/>
      <c r="I1030" s="243"/>
      <c r="J1030" s="243"/>
      <c r="K1030" s="243"/>
      <c r="L1030" s="243"/>
      <c r="M1030" s="243"/>
      <c r="N1030" s="243"/>
      <c r="O1030" s="243"/>
      <c r="P1030" s="243"/>
    </row>
    <row r="1031" spans="1:16" ht="13.8">
      <c r="A1031" s="241"/>
      <c r="B1031" s="242"/>
      <c r="C1031" s="241"/>
      <c r="D1031" s="243"/>
      <c r="E1031" s="243"/>
      <c r="F1031" s="243"/>
      <c r="G1031" s="243"/>
      <c r="H1031" s="243"/>
      <c r="I1031" s="243"/>
      <c r="J1031" s="243"/>
      <c r="K1031" s="243"/>
      <c r="L1031" s="243"/>
      <c r="M1031" s="243"/>
      <c r="N1031" s="243"/>
      <c r="O1031" s="243"/>
      <c r="P1031" s="243"/>
    </row>
    <row r="1032" spans="1:16" ht="13.8">
      <c r="A1032" s="241"/>
      <c r="B1032" s="242"/>
      <c r="C1032" s="241"/>
      <c r="D1032" s="243"/>
      <c r="E1032" s="243"/>
      <c r="F1032" s="243"/>
      <c r="G1032" s="243"/>
      <c r="H1032" s="243"/>
      <c r="I1032" s="243"/>
      <c r="J1032" s="243"/>
      <c r="K1032" s="243"/>
      <c r="L1032" s="243"/>
      <c r="M1032" s="243"/>
      <c r="N1032" s="243"/>
      <c r="O1032" s="243"/>
      <c r="P1032" s="243"/>
    </row>
    <row r="1033" spans="1:16" ht="13.8">
      <c r="A1033" s="241"/>
      <c r="B1033" s="242"/>
      <c r="C1033" s="241"/>
      <c r="D1033" s="243"/>
      <c r="E1033" s="243"/>
      <c r="F1033" s="243"/>
      <c r="G1033" s="243"/>
      <c r="H1033" s="243"/>
      <c r="I1033" s="243"/>
      <c r="J1033" s="243"/>
      <c r="K1033" s="243"/>
      <c r="L1033" s="243"/>
      <c r="M1033" s="243"/>
      <c r="N1033" s="243"/>
      <c r="O1033" s="243"/>
      <c r="P1033" s="243"/>
    </row>
    <row r="1034" spans="1:16" ht="13.8">
      <c r="A1034" s="241"/>
      <c r="B1034" s="242"/>
      <c r="C1034" s="241"/>
      <c r="D1034" s="243"/>
      <c r="E1034" s="243"/>
      <c r="F1034" s="243"/>
      <c r="G1034" s="243"/>
      <c r="H1034" s="243"/>
      <c r="I1034" s="243"/>
      <c r="J1034" s="243"/>
      <c r="K1034" s="243"/>
      <c r="L1034" s="243"/>
      <c r="M1034" s="243"/>
      <c r="N1034" s="243"/>
      <c r="O1034" s="243"/>
      <c r="P1034" s="243"/>
    </row>
    <row r="1035" spans="1:16" ht="13.8">
      <c r="A1035" s="241"/>
      <c r="B1035" s="242"/>
      <c r="C1035" s="241"/>
      <c r="D1035" s="243"/>
      <c r="E1035" s="243"/>
      <c r="F1035" s="243"/>
      <c r="G1035" s="243"/>
      <c r="H1035" s="243"/>
      <c r="I1035" s="243"/>
      <c r="J1035" s="243"/>
      <c r="K1035" s="243"/>
      <c r="L1035" s="243"/>
      <c r="M1035" s="243"/>
      <c r="N1035" s="243"/>
      <c r="O1035" s="243"/>
      <c r="P1035" s="243"/>
    </row>
    <row r="1036" spans="1:16" ht="13.8">
      <c r="A1036" s="241"/>
      <c r="B1036" s="242"/>
      <c r="C1036" s="241"/>
      <c r="D1036" s="243"/>
      <c r="E1036" s="243"/>
      <c r="F1036" s="243"/>
      <c r="G1036" s="243"/>
      <c r="H1036" s="243"/>
      <c r="I1036" s="243"/>
      <c r="J1036" s="243"/>
      <c r="K1036" s="243"/>
      <c r="L1036" s="243"/>
      <c r="M1036" s="243"/>
      <c r="N1036" s="243"/>
      <c r="O1036" s="243"/>
      <c r="P1036" s="243"/>
    </row>
    <row r="1037" spans="1:16" ht="13.8">
      <c r="A1037" s="241"/>
      <c r="B1037" s="242"/>
      <c r="C1037" s="241"/>
      <c r="D1037" s="243"/>
      <c r="E1037" s="243"/>
      <c r="F1037" s="243"/>
      <c r="G1037" s="243"/>
      <c r="H1037" s="243"/>
      <c r="I1037" s="243"/>
      <c r="J1037" s="243"/>
      <c r="K1037" s="243"/>
      <c r="L1037" s="243"/>
      <c r="M1037" s="243"/>
      <c r="N1037" s="243"/>
      <c r="O1037" s="243"/>
      <c r="P1037" s="243"/>
    </row>
    <row r="1038" spans="1:16" ht="13.8">
      <c r="A1038" s="241"/>
      <c r="B1038" s="242"/>
      <c r="C1038" s="241"/>
      <c r="D1038" s="243"/>
      <c r="E1038" s="243"/>
      <c r="F1038" s="243"/>
      <c r="G1038" s="243"/>
      <c r="H1038" s="243"/>
      <c r="I1038" s="243"/>
      <c r="J1038" s="243"/>
      <c r="K1038" s="243"/>
      <c r="L1038" s="243"/>
      <c r="M1038" s="243"/>
      <c r="N1038" s="243"/>
      <c r="O1038" s="243"/>
      <c r="P1038" s="243"/>
    </row>
    <row r="1039" spans="1:16" ht="13.8">
      <c r="A1039" s="241"/>
      <c r="B1039" s="242"/>
      <c r="C1039" s="241"/>
      <c r="D1039" s="243"/>
      <c r="E1039" s="243"/>
      <c r="F1039" s="243"/>
      <c r="G1039" s="243"/>
      <c r="H1039" s="243"/>
      <c r="I1039" s="243"/>
      <c r="J1039" s="243"/>
      <c r="K1039" s="243"/>
      <c r="L1039" s="243"/>
      <c r="M1039" s="243"/>
      <c r="N1039" s="243"/>
      <c r="O1039" s="243"/>
      <c r="P1039" s="243"/>
    </row>
    <row r="1040" spans="1:16" ht="13.8">
      <c r="A1040" s="241"/>
      <c r="B1040" s="242"/>
      <c r="C1040" s="241"/>
      <c r="D1040" s="243"/>
      <c r="E1040" s="243"/>
      <c r="F1040" s="243"/>
      <c r="G1040" s="243"/>
      <c r="H1040" s="243"/>
      <c r="I1040" s="243"/>
      <c r="J1040" s="243"/>
      <c r="K1040" s="243"/>
      <c r="L1040" s="243"/>
      <c r="M1040" s="243"/>
      <c r="N1040" s="243"/>
      <c r="O1040" s="243"/>
      <c r="P1040" s="243"/>
    </row>
    <row r="1041" spans="1:16" ht="13.8">
      <c r="A1041" s="241"/>
      <c r="B1041" s="242"/>
      <c r="C1041" s="241"/>
      <c r="D1041" s="243"/>
      <c r="E1041" s="243"/>
      <c r="F1041" s="243"/>
      <c r="G1041" s="243"/>
      <c r="H1041" s="243"/>
      <c r="I1041" s="243"/>
      <c r="J1041" s="243"/>
      <c r="K1041" s="243"/>
      <c r="L1041" s="243"/>
      <c r="M1041" s="243"/>
      <c r="N1041" s="243"/>
      <c r="O1041" s="243"/>
      <c r="P1041" s="243"/>
    </row>
    <row r="1042" spans="1:16" ht="13.8">
      <c r="A1042" s="241"/>
      <c r="B1042" s="242"/>
      <c r="C1042" s="241"/>
      <c r="D1042" s="243"/>
      <c r="E1042" s="243"/>
      <c r="F1042" s="243"/>
      <c r="G1042" s="243"/>
      <c r="H1042" s="243"/>
      <c r="I1042" s="243"/>
      <c r="J1042" s="243"/>
      <c r="K1042" s="243"/>
      <c r="L1042" s="243"/>
      <c r="M1042" s="243"/>
      <c r="N1042" s="243"/>
      <c r="O1042" s="243"/>
      <c r="P1042" s="243"/>
    </row>
    <row r="1043" spans="1:16" ht="13.8">
      <c r="A1043" s="241"/>
      <c r="B1043" s="242"/>
      <c r="C1043" s="241"/>
      <c r="D1043" s="243"/>
      <c r="E1043" s="243"/>
      <c r="F1043" s="243"/>
      <c r="G1043" s="243"/>
      <c r="H1043" s="243"/>
      <c r="I1043" s="243"/>
      <c r="J1043" s="243"/>
      <c r="K1043" s="243"/>
      <c r="L1043" s="243"/>
      <c r="M1043" s="243"/>
      <c r="N1043" s="243"/>
      <c r="O1043" s="243"/>
      <c r="P1043" s="243"/>
    </row>
    <row r="1044" spans="1:16" ht="13.8">
      <c r="A1044" s="241"/>
      <c r="B1044" s="242"/>
      <c r="C1044" s="241"/>
      <c r="D1044" s="243"/>
      <c r="E1044" s="243"/>
      <c r="F1044" s="243"/>
      <c r="G1044" s="243"/>
      <c r="H1044" s="243"/>
      <c r="I1044" s="243"/>
      <c r="J1044" s="243"/>
      <c r="K1044" s="243"/>
      <c r="L1044" s="243"/>
      <c r="M1044" s="243"/>
      <c r="N1044" s="243"/>
      <c r="O1044" s="243"/>
      <c r="P1044" s="243"/>
    </row>
    <row r="1045" spans="1:16" ht="13.8">
      <c r="A1045" s="241"/>
      <c r="B1045" s="242"/>
      <c r="C1045" s="241"/>
      <c r="D1045" s="243"/>
      <c r="E1045" s="243"/>
      <c r="F1045" s="243"/>
      <c r="G1045" s="243"/>
      <c r="H1045" s="243"/>
      <c r="I1045" s="243"/>
      <c r="J1045" s="243"/>
      <c r="K1045" s="243"/>
      <c r="L1045" s="243"/>
      <c r="M1045" s="243"/>
      <c r="N1045" s="243"/>
      <c r="O1045" s="243"/>
      <c r="P1045" s="243"/>
    </row>
    <row r="1046" spans="1:16" ht="13.8">
      <c r="A1046" s="241"/>
      <c r="B1046" s="242"/>
      <c r="C1046" s="241"/>
      <c r="D1046" s="243"/>
      <c r="E1046" s="243"/>
      <c r="F1046" s="243"/>
      <c r="G1046" s="243"/>
      <c r="H1046" s="243"/>
      <c r="I1046" s="243"/>
      <c r="J1046" s="243"/>
      <c r="K1046" s="243"/>
      <c r="L1046" s="243"/>
      <c r="M1046" s="243"/>
      <c r="N1046" s="243"/>
      <c r="O1046" s="243"/>
      <c r="P1046" s="243"/>
    </row>
    <row r="1047" spans="1:16" ht="13.8">
      <c r="A1047" s="241"/>
      <c r="B1047" s="242"/>
      <c r="C1047" s="241"/>
      <c r="D1047" s="243"/>
      <c r="E1047" s="243"/>
      <c r="F1047" s="243"/>
      <c r="G1047" s="243"/>
      <c r="H1047" s="243"/>
      <c r="I1047" s="243"/>
      <c r="J1047" s="243"/>
      <c r="K1047" s="243"/>
      <c r="L1047" s="243"/>
      <c r="M1047" s="243"/>
      <c r="N1047" s="243"/>
      <c r="O1047" s="243"/>
      <c r="P1047" s="243"/>
    </row>
    <row r="1048" spans="1:16" ht="13.8">
      <c r="A1048" s="241"/>
      <c r="B1048" s="242"/>
      <c r="C1048" s="241"/>
      <c r="D1048" s="243"/>
      <c r="E1048" s="243"/>
      <c r="F1048" s="243"/>
      <c r="G1048" s="243"/>
      <c r="H1048" s="243"/>
      <c r="I1048" s="243"/>
      <c r="J1048" s="243"/>
      <c r="K1048" s="243"/>
      <c r="L1048" s="243"/>
      <c r="M1048" s="243"/>
      <c r="N1048" s="243"/>
      <c r="O1048" s="243"/>
      <c r="P1048" s="243"/>
    </row>
    <row r="1049" spans="1:16" ht="13.8">
      <c r="A1049" s="241"/>
      <c r="B1049" s="242"/>
      <c r="C1049" s="241"/>
      <c r="D1049" s="243"/>
      <c r="E1049" s="243"/>
      <c r="F1049" s="243"/>
      <c r="G1049" s="243"/>
      <c r="H1049" s="243"/>
      <c r="I1049" s="243"/>
      <c r="J1049" s="243"/>
      <c r="K1049" s="243"/>
      <c r="L1049" s="243"/>
      <c r="M1049" s="243"/>
      <c r="N1049" s="243"/>
      <c r="O1049" s="243"/>
      <c r="P1049" s="243"/>
    </row>
    <row r="1050" spans="1:16" ht="13.8">
      <c r="A1050" s="241"/>
      <c r="B1050" s="242"/>
      <c r="C1050" s="241"/>
      <c r="D1050" s="243"/>
      <c r="E1050" s="243"/>
      <c r="F1050" s="243"/>
      <c r="G1050" s="243"/>
      <c r="H1050" s="243"/>
      <c r="I1050" s="243"/>
      <c r="J1050" s="243"/>
      <c r="K1050" s="243"/>
      <c r="L1050" s="243"/>
      <c r="M1050" s="243"/>
      <c r="N1050" s="243"/>
      <c r="O1050" s="243"/>
      <c r="P1050" s="243"/>
    </row>
    <row r="1051" spans="1:16" ht="13.8">
      <c r="A1051" s="241"/>
      <c r="B1051" s="242"/>
      <c r="C1051" s="241"/>
      <c r="D1051" s="243"/>
      <c r="E1051" s="243"/>
      <c r="F1051" s="243"/>
      <c r="G1051" s="243"/>
      <c r="H1051" s="243"/>
      <c r="I1051" s="243"/>
      <c r="J1051" s="243"/>
      <c r="K1051" s="243"/>
      <c r="L1051" s="243"/>
      <c r="M1051" s="243"/>
      <c r="N1051" s="243"/>
      <c r="O1051" s="243"/>
      <c r="P1051" s="243"/>
    </row>
    <row r="1052" spans="1:16" ht="13.8">
      <c r="A1052" s="241"/>
      <c r="B1052" s="242"/>
      <c r="C1052" s="241"/>
      <c r="D1052" s="243"/>
      <c r="E1052" s="243"/>
      <c r="F1052" s="243"/>
      <c r="G1052" s="243"/>
      <c r="H1052" s="243"/>
      <c r="I1052" s="243"/>
      <c r="J1052" s="243"/>
      <c r="K1052" s="243"/>
      <c r="L1052" s="243"/>
      <c r="M1052" s="243"/>
      <c r="N1052" s="243"/>
      <c r="O1052" s="243"/>
      <c r="P1052" s="243"/>
    </row>
    <row r="1053" spans="1:16" ht="13.8">
      <c r="A1053" s="241"/>
      <c r="B1053" s="242"/>
      <c r="C1053" s="241"/>
      <c r="D1053" s="243"/>
      <c r="E1053" s="243"/>
      <c r="F1053" s="243"/>
      <c r="G1053" s="243"/>
      <c r="H1053" s="243"/>
      <c r="I1053" s="243"/>
      <c r="J1053" s="243"/>
      <c r="K1053" s="243"/>
      <c r="L1053" s="243"/>
      <c r="M1053" s="243"/>
      <c r="N1053" s="243"/>
      <c r="O1053" s="243"/>
      <c r="P1053" s="243"/>
    </row>
    <row r="1054" spans="1:16" ht="13.8">
      <c r="A1054" s="241"/>
      <c r="B1054" s="242"/>
      <c r="C1054" s="241"/>
      <c r="D1054" s="243"/>
      <c r="E1054" s="243"/>
      <c r="F1054" s="243"/>
      <c r="G1054" s="243"/>
      <c r="H1054" s="243"/>
      <c r="I1054" s="243"/>
      <c r="J1054" s="243"/>
      <c r="K1054" s="243"/>
      <c r="L1054" s="243"/>
      <c r="M1054" s="243"/>
      <c r="N1054" s="243"/>
      <c r="O1054" s="243"/>
      <c r="P1054" s="243"/>
    </row>
    <row r="1055" spans="1:16" ht="13.8">
      <c r="A1055" s="241"/>
      <c r="B1055" s="242"/>
      <c r="C1055" s="241"/>
      <c r="D1055" s="243"/>
      <c r="E1055" s="243"/>
      <c r="F1055" s="243"/>
      <c r="G1055" s="243"/>
      <c r="H1055" s="243"/>
      <c r="I1055" s="243"/>
      <c r="J1055" s="243"/>
      <c r="K1055" s="243"/>
      <c r="L1055" s="243"/>
      <c r="M1055" s="243"/>
      <c r="N1055" s="243"/>
      <c r="O1055" s="243"/>
      <c r="P1055" s="243"/>
    </row>
    <row r="1056" spans="1:16" ht="13.8">
      <c r="A1056" s="241"/>
      <c r="B1056" s="242"/>
      <c r="C1056" s="241"/>
      <c r="D1056" s="243"/>
      <c r="E1056" s="243"/>
      <c r="F1056" s="243"/>
      <c r="G1056" s="243"/>
      <c r="H1056" s="243"/>
      <c r="I1056" s="243"/>
      <c r="J1056" s="243"/>
      <c r="K1056" s="243"/>
      <c r="L1056" s="243"/>
      <c r="M1056" s="243"/>
      <c r="N1056" s="243"/>
      <c r="O1056" s="243"/>
      <c r="P1056" s="243"/>
    </row>
    <row r="1057" spans="1:16" ht="13.8">
      <c r="A1057" s="241"/>
      <c r="B1057" s="242"/>
      <c r="C1057" s="241"/>
      <c r="D1057" s="243"/>
      <c r="E1057" s="243"/>
      <c r="F1057" s="243"/>
      <c r="G1057" s="243"/>
      <c r="H1057" s="243"/>
      <c r="I1057" s="243"/>
      <c r="J1057" s="243"/>
      <c r="K1057" s="243"/>
      <c r="L1057" s="243"/>
      <c r="M1057" s="243"/>
      <c r="N1057" s="243"/>
      <c r="O1057" s="243"/>
      <c r="P1057" s="243"/>
    </row>
    <row r="1058" spans="1:16" ht="13.8">
      <c r="A1058" s="241"/>
      <c r="B1058" s="242"/>
      <c r="C1058" s="241"/>
      <c r="D1058" s="243"/>
      <c r="E1058" s="243"/>
      <c r="F1058" s="243"/>
      <c r="G1058" s="243"/>
      <c r="H1058" s="243"/>
      <c r="I1058" s="243"/>
      <c r="J1058" s="243"/>
      <c r="K1058" s="243"/>
      <c r="L1058" s="243"/>
      <c r="M1058" s="243"/>
      <c r="N1058" s="243"/>
      <c r="O1058" s="243"/>
      <c r="P1058" s="243"/>
    </row>
    <row r="1059" spans="1:16" ht="13.8">
      <c r="A1059" s="241"/>
      <c r="B1059" s="242"/>
      <c r="C1059" s="241"/>
      <c r="D1059" s="243"/>
      <c r="E1059" s="243"/>
      <c r="F1059" s="243"/>
      <c r="G1059" s="243"/>
      <c r="H1059" s="243"/>
      <c r="I1059" s="243"/>
      <c r="J1059" s="243"/>
      <c r="K1059" s="243"/>
      <c r="L1059" s="243"/>
      <c r="M1059" s="243"/>
      <c r="N1059" s="243"/>
      <c r="O1059" s="243"/>
      <c r="P1059" s="243"/>
    </row>
    <row r="1060" spans="1:16" ht="13.8">
      <c r="A1060" s="241"/>
      <c r="B1060" s="242"/>
      <c r="C1060" s="241"/>
      <c r="D1060" s="243"/>
      <c r="E1060" s="243"/>
      <c r="F1060" s="243"/>
      <c r="G1060" s="243"/>
      <c r="H1060" s="243"/>
      <c r="I1060" s="243"/>
      <c r="J1060" s="243"/>
      <c r="K1060" s="243"/>
      <c r="L1060" s="243"/>
      <c r="M1060" s="243"/>
      <c r="N1060" s="243"/>
      <c r="O1060" s="243"/>
      <c r="P1060" s="243"/>
    </row>
    <row r="1061" spans="1:16" ht="13.8">
      <c r="A1061" s="241"/>
      <c r="B1061" s="242"/>
      <c r="C1061" s="241"/>
      <c r="D1061" s="243"/>
      <c r="E1061" s="243"/>
      <c r="F1061" s="243"/>
      <c r="G1061" s="243"/>
      <c r="H1061" s="243"/>
      <c r="I1061" s="243"/>
      <c r="J1061" s="243"/>
      <c r="K1061" s="243"/>
      <c r="L1061" s="243"/>
      <c r="M1061" s="243"/>
      <c r="N1061" s="243"/>
      <c r="O1061" s="243"/>
      <c r="P1061" s="243"/>
    </row>
    <row r="1062" spans="1:16" ht="13.8">
      <c r="A1062" s="241"/>
      <c r="B1062" s="242"/>
      <c r="C1062" s="241"/>
      <c r="D1062" s="243"/>
      <c r="E1062" s="243"/>
      <c r="F1062" s="243"/>
      <c r="G1062" s="243"/>
      <c r="H1062" s="243"/>
      <c r="I1062" s="243"/>
      <c r="J1062" s="243"/>
      <c r="K1062" s="243"/>
      <c r="L1062" s="243"/>
      <c r="M1062" s="243"/>
      <c r="N1062" s="243"/>
      <c r="O1062" s="243"/>
      <c r="P1062" s="243"/>
    </row>
    <row r="1063" spans="1:16" ht="13.8">
      <c r="A1063" s="241"/>
      <c r="B1063" s="242"/>
      <c r="C1063" s="241"/>
      <c r="D1063" s="243"/>
      <c r="E1063" s="243"/>
      <c r="F1063" s="243"/>
      <c r="G1063" s="243"/>
      <c r="H1063" s="243"/>
      <c r="I1063" s="243"/>
      <c r="J1063" s="243"/>
      <c r="K1063" s="243"/>
      <c r="L1063" s="243"/>
      <c r="M1063" s="243"/>
      <c r="N1063" s="243"/>
      <c r="O1063" s="243"/>
      <c r="P1063" s="243"/>
    </row>
    <row r="1064" spans="1:16" ht="13.8">
      <c r="A1064" s="241"/>
      <c r="B1064" s="242"/>
      <c r="C1064" s="241"/>
      <c r="D1064" s="243"/>
      <c r="E1064" s="243"/>
      <c r="F1064" s="243"/>
      <c r="G1064" s="243"/>
      <c r="H1064" s="243"/>
      <c r="I1064" s="243"/>
      <c r="J1064" s="243"/>
      <c r="K1064" s="243"/>
      <c r="L1064" s="243"/>
      <c r="M1064" s="243"/>
      <c r="N1064" s="243"/>
      <c r="O1064" s="243"/>
      <c r="P1064" s="243"/>
    </row>
    <row r="1065" spans="1:16" ht="13.8">
      <c r="A1065" s="241"/>
      <c r="B1065" s="242"/>
      <c r="C1065" s="241"/>
      <c r="D1065" s="243"/>
      <c r="E1065" s="243"/>
      <c r="F1065" s="243"/>
      <c r="G1065" s="243"/>
      <c r="H1065" s="243"/>
      <c r="I1065" s="243"/>
      <c r="J1065" s="243"/>
      <c r="K1065" s="243"/>
      <c r="L1065" s="243"/>
      <c r="M1065" s="243"/>
      <c r="N1065" s="243"/>
      <c r="O1065" s="243"/>
      <c r="P1065" s="243"/>
    </row>
    <row r="1066" spans="1:16" ht="13.8">
      <c r="A1066" s="241"/>
      <c r="B1066" s="242"/>
      <c r="C1066" s="241"/>
      <c r="D1066" s="243"/>
      <c r="E1066" s="243"/>
      <c r="F1066" s="243"/>
      <c r="G1066" s="243"/>
      <c r="H1066" s="243"/>
      <c r="I1066" s="243"/>
      <c r="J1066" s="243"/>
      <c r="K1066" s="243"/>
      <c r="L1066" s="243"/>
      <c r="M1066" s="243"/>
      <c r="N1066" s="243"/>
      <c r="O1066" s="243"/>
      <c r="P1066" s="243"/>
    </row>
    <row r="1067" spans="1:16" ht="13.8">
      <c r="A1067" s="241"/>
      <c r="B1067" s="242"/>
      <c r="C1067" s="241"/>
      <c r="D1067" s="243"/>
      <c r="E1067" s="243"/>
      <c r="F1067" s="243"/>
      <c r="G1067" s="243"/>
      <c r="H1067" s="243"/>
      <c r="I1067" s="243"/>
      <c r="J1067" s="243"/>
      <c r="K1067" s="243"/>
      <c r="L1067" s="243"/>
      <c r="M1067" s="243"/>
      <c r="N1067" s="243"/>
      <c r="O1067" s="243"/>
      <c r="P1067" s="243"/>
    </row>
    <row r="1068" spans="1:16" ht="13.8">
      <c r="A1068" s="241"/>
      <c r="B1068" s="242"/>
      <c r="C1068" s="241"/>
      <c r="D1068" s="243"/>
      <c r="E1068" s="243"/>
      <c r="F1068" s="243"/>
      <c r="G1068" s="243"/>
      <c r="H1068" s="243"/>
      <c r="I1068" s="243"/>
      <c r="J1068" s="243"/>
      <c r="K1068" s="243"/>
      <c r="L1068" s="243"/>
      <c r="M1068" s="243"/>
      <c r="N1068" s="243"/>
      <c r="O1068" s="243"/>
      <c r="P1068" s="243"/>
    </row>
    <row r="1069" spans="1:16" ht="13.8">
      <c r="A1069" s="241"/>
      <c r="B1069" s="242"/>
      <c r="C1069" s="241"/>
      <c r="D1069" s="243"/>
      <c r="E1069" s="243"/>
      <c r="F1069" s="243"/>
      <c r="G1069" s="243"/>
      <c r="H1069" s="243"/>
      <c r="I1069" s="243"/>
      <c r="J1069" s="243"/>
      <c r="K1069" s="243"/>
      <c r="L1069" s="243"/>
      <c r="M1069" s="243"/>
      <c r="N1069" s="243"/>
      <c r="O1069" s="243"/>
      <c r="P1069" s="243"/>
    </row>
    <row r="1070" spans="1:16" ht="13.8">
      <c r="A1070" s="241"/>
      <c r="B1070" s="242"/>
      <c r="C1070" s="241"/>
      <c r="D1070" s="243"/>
      <c r="E1070" s="243"/>
      <c r="F1070" s="243"/>
      <c r="G1070" s="243"/>
      <c r="H1070" s="243"/>
      <c r="I1070" s="243"/>
      <c r="J1070" s="243"/>
      <c r="K1070" s="243"/>
      <c r="L1070" s="243"/>
      <c r="M1070" s="243"/>
      <c r="N1070" s="243"/>
      <c r="O1070" s="243"/>
      <c r="P1070" s="243"/>
    </row>
    <row r="1071" spans="1:16" ht="13.8">
      <c r="A1071" s="241"/>
      <c r="B1071" s="242"/>
      <c r="C1071" s="241"/>
      <c r="D1071" s="243"/>
      <c r="E1071" s="243"/>
      <c r="F1071" s="243"/>
      <c r="G1071" s="243"/>
      <c r="H1071" s="243"/>
      <c r="I1071" s="243"/>
      <c r="J1071" s="243"/>
      <c r="K1071" s="243"/>
      <c r="L1071" s="243"/>
      <c r="M1071" s="243"/>
      <c r="N1071" s="243"/>
      <c r="O1071" s="243"/>
      <c r="P1071" s="243"/>
    </row>
    <row r="1072" spans="1:16" ht="13.8">
      <c r="A1072" s="241"/>
      <c r="B1072" s="242"/>
      <c r="C1072" s="241"/>
      <c r="D1072" s="243"/>
      <c r="E1072" s="243"/>
      <c r="F1072" s="243"/>
      <c r="G1072" s="243"/>
      <c r="H1072" s="243"/>
      <c r="I1072" s="243"/>
      <c r="J1072" s="243"/>
      <c r="K1072" s="243"/>
      <c r="L1072" s="243"/>
      <c r="M1072" s="243"/>
      <c r="N1072" s="243"/>
      <c r="O1072" s="243"/>
      <c r="P1072" s="243"/>
    </row>
    <row r="1073" spans="1:16" ht="13.8">
      <c r="A1073" s="241"/>
      <c r="B1073" s="242"/>
      <c r="C1073" s="241"/>
      <c r="D1073" s="243"/>
      <c r="E1073" s="243"/>
      <c r="F1073" s="243"/>
      <c r="G1073" s="243"/>
      <c r="H1073" s="243"/>
      <c r="I1073" s="243"/>
      <c r="J1073" s="243"/>
      <c r="K1073" s="243"/>
      <c r="L1073" s="243"/>
      <c r="M1073" s="243"/>
      <c r="N1073" s="243"/>
      <c r="O1073" s="243"/>
      <c r="P1073" s="243"/>
    </row>
    <row r="1074" spans="1:16" ht="13.8">
      <c r="A1074" s="241"/>
      <c r="B1074" s="242"/>
      <c r="C1074" s="241"/>
      <c r="D1074" s="243"/>
      <c r="E1074" s="243"/>
      <c r="F1074" s="243"/>
      <c r="G1074" s="243"/>
      <c r="H1074" s="243"/>
      <c r="I1074" s="243"/>
      <c r="J1074" s="243"/>
      <c r="K1074" s="243"/>
      <c r="L1074" s="243"/>
      <c r="M1074" s="243"/>
      <c r="N1074" s="243"/>
      <c r="O1074" s="243"/>
      <c r="P1074" s="243"/>
    </row>
    <row r="1075" spans="1:16" ht="13.8">
      <c r="A1075" s="241"/>
      <c r="B1075" s="242"/>
      <c r="C1075" s="241"/>
      <c r="D1075" s="243"/>
      <c r="E1075" s="243"/>
      <c r="F1075" s="243"/>
      <c r="G1075" s="243"/>
      <c r="H1075" s="243"/>
      <c r="I1075" s="243"/>
      <c r="J1075" s="243"/>
      <c r="K1075" s="243"/>
      <c r="L1075" s="243"/>
      <c r="M1075" s="243"/>
      <c r="N1075" s="243"/>
      <c r="O1075" s="243"/>
      <c r="P1075" s="243"/>
    </row>
    <row r="1076" spans="1:16" ht="13.8">
      <c r="A1076" s="241"/>
      <c r="B1076" s="242"/>
      <c r="C1076" s="241"/>
      <c r="D1076" s="243"/>
      <c r="E1076" s="243"/>
      <c r="F1076" s="243"/>
      <c r="G1076" s="243"/>
      <c r="H1076" s="243"/>
      <c r="I1076" s="243"/>
      <c r="J1076" s="243"/>
      <c r="K1076" s="243"/>
      <c r="L1076" s="243"/>
      <c r="M1076" s="243"/>
      <c r="N1076" s="243"/>
      <c r="O1076" s="243"/>
      <c r="P1076" s="243"/>
    </row>
    <row r="1077" spans="1:16" ht="13.8">
      <c r="A1077" s="241"/>
      <c r="B1077" s="242"/>
      <c r="C1077" s="241"/>
      <c r="D1077" s="243"/>
      <c r="E1077" s="243"/>
      <c r="F1077" s="243"/>
      <c r="G1077" s="243"/>
      <c r="H1077" s="243"/>
      <c r="I1077" s="243"/>
      <c r="J1077" s="243"/>
      <c r="K1077" s="243"/>
      <c r="L1077" s="243"/>
      <c r="M1077" s="243"/>
      <c r="N1077" s="243"/>
      <c r="O1077" s="243"/>
      <c r="P1077" s="243"/>
    </row>
    <row r="1078" spans="1:16" ht="13.8">
      <c r="A1078" s="241"/>
      <c r="B1078" s="242"/>
      <c r="C1078" s="241"/>
      <c r="D1078" s="243"/>
      <c r="E1078" s="243"/>
      <c r="F1078" s="243"/>
      <c r="G1078" s="243"/>
      <c r="H1078" s="243"/>
      <c r="I1078" s="243"/>
      <c r="J1078" s="243"/>
      <c r="K1078" s="243"/>
      <c r="L1078" s="243"/>
      <c r="M1078" s="243"/>
      <c r="N1078" s="243"/>
      <c r="O1078" s="243"/>
      <c r="P1078" s="243"/>
    </row>
    <row r="1079" spans="1:16" ht="13.8">
      <c r="A1079" s="241"/>
      <c r="B1079" s="242"/>
      <c r="C1079" s="241"/>
      <c r="D1079" s="243"/>
      <c r="E1079" s="243"/>
      <c r="F1079" s="243"/>
      <c r="G1079" s="243"/>
      <c r="H1079" s="243"/>
      <c r="I1079" s="243"/>
      <c r="J1079" s="243"/>
      <c r="K1079" s="243"/>
      <c r="L1079" s="243"/>
      <c r="M1079" s="243"/>
      <c r="N1079" s="243"/>
      <c r="O1079" s="243"/>
      <c r="P1079" s="243"/>
    </row>
    <row r="1080" spans="1:16" ht="13.8">
      <c r="A1080" s="241"/>
      <c r="B1080" s="242"/>
      <c r="C1080" s="241"/>
      <c r="D1080" s="243"/>
      <c r="E1080" s="243"/>
      <c r="F1080" s="243"/>
      <c r="G1080" s="243"/>
      <c r="H1080" s="243"/>
      <c r="I1080" s="243"/>
      <c r="J1080" s="243"/>
      <c r="K1080" s="243"/>
      <c r="L1080" s="243"/>
      <c r="M1080" s="243"/>
      <c r="N1080" s="243"/>
      <c r="O1080" s="243"/>
      <c r="P1080" s="243"/>
    </row>
    <row r="1081" spans="1:16" ht="13.8">
      <c r="A1081" s="241"/>
      <c r="B1081" s="242"/>
      <c r="C1081" s="241"/>
      <c r="D1081" s="243"/>
      <c r="E1081" s="243"/>
      <c r="F1081" s="243"/>
      <c r="G1081" s="243"/>
      <c r="H1081" s="243"/>
      <c r="I1081" s="243"/>
      <c r="J1081" s="243"/>
      <c r="K1081" s="243"/>
      <c r="L1081" s="243"/>
      <c r="M1081" s="243"/>
      <c r="N1081" s="243"/>
      <c r="O1081" s="243"/>
      <c r="P1081" s="243"/>
    </row>
    <row r="1082" spans="1:16" ht="13.8">
      <c r="A1082" s="241"/>
      <c r="B1082" s="242"/>
      <c r="C1082" s="241"/>
      <c r="D1082" s="243"/>
      <c r="E1082" s="243"/>
      <c r="F1082" s="243"/>
      <c r="G1082" s="243"/>
      <c r="H1082" s="243"/>
      <c r="I1082" s="243"/>
      <c r="J1082" s="243"/>
      <c r="K1082" s="243"/>
      <c r="L1082" s="243"/>
      <c r="M1082" s="243"/>
      <c r="N1082" s="243"/>
      <c r="O1082" s="243"/>
      <c r="P1082" s="243"/>
    </row>
    <row r="1083" spans="1:16" ht="13.8">
      <c r="A1083" s="241"/>
      <c r="B1083" s="242"/>
      <c r="C1083" s="241"/>
      <c r="D1083" s="243"/>
      <c r="E1083" s="243"/>
      <c r="F1083" s="243"/>
      <c r="G1083" s="243"/>
      <c r="H1083" s="243"/>
      <c r="I1083" s="243"/>
      <c r="J1083" s="243"/>
      <c r="K1083" s="243"/>
      <c r="L1083" s="243"/>
      <c r="M1083" s="243"/>
      <c r="N1083" s="243"/>
      <c r="O1083" s="243"/>
      <c r="P1083" s="243"/>
    </row>
    <row r="1084" spans="1:16" ht="13.8">
      <c r="A1084" s="241"/>
      <c r="B1084" s="242"/>
      <c r="C1084" s="241"/>
      <c r="D1084" s="243"/>
      <c r="E1084" s="243"/>
      <c r="F1084" s="243"/>
      <c r="G1084" s="243"/>
      <c r="H1084" s="243"/>
      <c r="I1084" s="243"/>
      <c r="J1084" s="243"/>
      <c r="K1084" s="243"/>
      <c r="L1084" s="243"/>
      <c r="M1084" s="243"/>
      <c r="N1084" s="243"/>
      <c r="O1084" s="243"/>
      <c r="P1084" s="243"/>
    </row>
    <row r="1085" spans="1:16" ht="13.8">
      <c r="A1085" s="241"/>
      <c r="B1085" s="242"/>
      <c r="C1085" s="241"/>
      <c r="D1085" s="243"/>
      <c r="E1085" s="243"/>
      <c r="F1085" s="243"/>
      <c r="G1085" s="243"/>
      <c r="H1085" s="243"/>
      <c r="I1085" s="243"/>
      <c r="J1085" s="243"/>
      <c r="K1085" s="243"/>
      <c r="L1085" s="243"/>
      <c r="M1085" s="243"/>
      <c r="N1085" s="243"/>
      <c r="O1085" s="243"/>
      <c r="P1085" s="243"/>
    </row>
    <row r="1086" spans="1:16" ht="13.8">
      <c r="A1086" s="241"/>
      <c r="B1086" s="242"/>
      <c r="C1086" s="241"/>
      <c r="D1086" s="243"/>
      <c r="E1086" s="243"/>
      <c r="F1086" s="243"/>
      <c r="G1086" s="243"/>
      <c r="H1086" s="243"/>
      <c r="I1086" s="243"/>
      <c r="J1086" s="243"/>
      <c r="K1086" s="243"/>
      <c r="L1086" s="243"/>
      <c r="M1086" s="243"/>
      <c r="N1086" s="243"/>
      <c r="O1086" s="243"/>
      <c r="P1086" s="243"/>
    </row>
    <row r="1087" spans="1:16" ht="13.8">
      <c r="A1087" s="241"/>
      <c r="B1087" s="242"/>
      <c r="C1087" s="241"/>
      <c r="D1087" s="243"/>
      <c r="E1087" s="243"/>
      <c r="F1087" s="243"/>
      <c r="G1087" s="243"/>
      <c r="H1087" s="243"/>
      <c r="I1087" s="243"/>
      <c r="J1087" s="243"/>
      <c r="K1087" s="243"/>
      <c r="L1087" s="243"/>
      <c r="M1087" s="243"/>
      <c r="N1087" s="243"/>
      <c r="O1087" s="243"/>
      <c r="P1087" s="243"/>
    </row>
    <row r="1088" spans="1:16" ht="13.8">
      <c r="A1088" s="241"/>
      <c r="B1088" s="242"/>
      <c r="C1088" s="241"/>
      <c r="D1088" s="243"/>
      <c r="E1088" s="243"/>
      <c r="F1088" s="243"/>
      <c r="G1088" s="243"/>
      <c r="H1088" s="243"/>
      <c r="I1088" s="243"/>
      <c r="J1088" s="243"/>
      <c r="K1088" s="243"/>
      <c r="L1088" s="243"/>
      <c r="M1088" s="243"/>
      <c r="N1088" s="243"/>
      <c r="O1088" s="243"/>
      <c r="P1088" s="243"/>
    </row>
    <row r="1089" spans="1:16" ht="13.8">
      <c r="A1089" s="241"/>
      <c r="B1089" s="242"/>
      <c r="C1089" s="241"/>
      <c r="D1089" s="243"/>
      <c r="E1089" s="243"/>
      <c r="F1089" s="243"/>
      <c r="G1089" s="243"/>
      <c r="H1089" s="243"/>
      <c r="I1089" s="243"/>
      <c r="J1089" s="243"/>
      <c r="K1089" s="243"/>
      <c r="L1089" s="243"/>
      <c r="M1089" s="243"/>
      <c r="N1089" s="243"/>
      <c r="O1089" s="243"/>
      <c r="P1089" s="243"/>
    </row>
    <row r="1090" spans="1:16" ht="13.8">
      <c r="A1090" s="241"/>
      <c r="B1090" s="242"/>
      <c r="C1090" s="241"/>
      <c r="D1090" s="243"/>
      <c r="E1090" s="243"/>
      <c r="F1090" s="243"/>
      <c r="G1090" s="243"/>
      <c r="H1090" s="243"/>
      <c r="I1090" s="243"/>
      <c r="J1090" s="243"/>
      <c r="K1090" s="243"/>
      <c r="L1090" s="243"/>
      <c r="M1090" s="243"/>
      <c r="N1090" s="243"/>
      <c r="O1090" s="243"/>
      <c r="P1090" s="243"/>
    </row>
    <row r="1091" spans="1:16" ht="13.8">
      <c r="A1091" s="241"/>
      <c r="B1091" s="242"/>
      <c r="C1091" s="241"/>
      <c r="D1091" s="243"/>
      <c r="E1091" s="243"/>
      <c r="F1091" s="243"/>
      <c r="G1091" s="243"/>
      <c r="H1091" s="243"/>
      <c r="I1091" s="243"/>
      <c r="J1091" s="243"/>
      <c r="K1091" s="243"/>
      <c r="L1091" s="243"/>
      <c r="M1091" s="243"/>
      <c r="N1091" s="243"/>
      <c r="O1091" s="243"/>
      <c r="P1091" s="243"/>
    </row>
    <row r="1092" spans="1:16" ht="13.8">
      <c r="A1092" s="241"/>
      <c r="B1092" s="242"/>
      <c r="C1092" s="241"/>
      <c r="D1092" s="243"/>
      <c r="E1092" s="243"/>
      <c r="F1092" s="243"/>
      <c r="G1092" s="243"/>
      <c r="H1092" s="243"/>
      <c r="I1092" s="243"/>
      <c r="J1092" s="243"/>
      <c r="K1092" s="243"/>
      <c r="L1092" s="243"/>
      <c r="M1092" s="243"/>
      <c r="N1092" s="243"/>
      <c r="O1092" s="243"/>
      <c r="P1092" s="243"/>
    </row>
    <row r="1093" spans="1:16" ht="13.8">
      <c r="A1093" s="241"/>
      <c r="B1093" s="242"/>
      <c r="C1093" s="241"/>
      <c r="D1093" s="243"/>
      <c r="E1093" s="243"/>
      <c r="F1093" s="243"/>
      <c r="G1093" s="243"/>
      <c r="H1093" s="243"/>
      <c r="I1093" s="243"/>
      <c r="J1093" s="243"/>
      <c r="K1093" s="243"/>
      <c r="L1093" s="243"/>
      <c r="M1093" s="243"/>
      <c r="N1093" s="243"/>
      <c r="O1093" s="243"/>
      <c r="P1093" s="243"/>
    </row>
    <row r="1094" spans="1:16" ht="13.8">
      <c r="A1094" s="241"/>
      <c r="B1094" s="242"/>
      <c r="C1094" s="241"/>
      <c r="D1094" s="243"/>
      <c r="E1094" s="243"/>
      <c r="F1094" s="243"/>
      <c r="G1094" s="243"/>
      <c r="H1094" s="243"/>
      <c r="I1094" s="243"/>
      <c r="J1094" s="243"/>
      <c r="K1094" s="243"/>
      <c r="L1094" s="243"/>
      <c r="M1094" s="243"/>
      <c r="N1094" s="243"/>
      <c r="O1094" s="243"/>
      <c r="P1094" s="243"/>
    </row>
    <row r="1095" spans="1:16" ht="13.8">
      <c r="A1095" s="241"/>
      <c r="B1095" s="242"/>
      <c r="C1095" s="241"/>
      <c r="D1095" s="243"/>
      <c r="E1095" s="243"/>
      <c r="F1095" s="243"/>
      <c r="G1095" s="243"/>
      <c r="H1095" s="243"/>
      <c r="I1095" s="243"/>
      <c r="J1095" s="243"/>
      <c r="K1095" s="243"/>
      <c r="L1095" s="243"/>
      <c r="M1095" s="243"/>
      <c r="N1095" s="243"/>
      <c r="O1095" s="243"/>
      <c r="P1095" s="243"/>
    </row>
    <row r="1096" spans="1:16" ht="13.8">
      <c r="A1096" s="241"/>
      <c r="B1096" s="242"/>
      <c r="C1096" s="241"/>
      <c r="D1096" s="243"/>
      <c r="E1096" s="243"/>
      <c r="F1096" s="243"/>
      <c r="G1096" s="243"/>
      <c r="H1096" s="243"/>
      <c r="I1096" s="243"/>
      <c r="J1096" s="243"/>
      <c r="K1096" s="243"/>
      <c r="L1096" s="243"/>
      <c r="M1096" s="243"/>
      <c r="N1096" s="243"/>
      <c r="O1096" s="243"/>
      <c r="P1096" s="243"/>
    </row>
    <row r="1097" spans="1:16" ht="13.8">
      <c r="A1097" s="241"/>
      <c r="B1097" s="242"/>
      <c r="C1097" s="241"/>
      <c r="D1097" s="243"/>
      <c r="E1097" s="243"/>
      <c r="F1097" s="243"/>
      <c r="G1097" s="243"/>
      <c r="H1097" s="243"/>
      <c r="I1097" s="243"/>
      <c r="J1097" s="243"/>
      <c r="K1097" s="243"/>
      <c r="L1097" s="243"/>
      <c r="M1097" s="243"/>
      <c r="N1097" s="243"/>
      <c r="O1097" s="243"/>
      <c r="P1097" s="243"/>
    </row>
    <row r="1098" spans="1:16" ht="13.8">
      <c r="A1098" s="241"/>
      <c r="B1098" s="242"/>
      <c r="C1098" s="241"/>
      <c r="D1098" s="243"/>
      <c r="E1098" s="243"/>
      <c r="F1098" s="243"/>
      <c r="G1098" s="243"/>
      <c r="H1098" s="243"/>
      <c r="I1098" s="243"/>
      <c r="J1098" s="243"/>
      <c r="K1098" s="243"/>
      <c r="L1098" s="243"/>
      <c r="M1098" s="243"/>
      <c r="N1098" s="243"/>
      <c r="O1098" s="243"/>
      <c r="P1098" s="243"/>
    </row>
    <row r="1099" spans="1:16" ht="13.8">
      <c r="A1099" s="241"/>
      <c r="B1099" s="242"/>
      <c r="C1099" s="241"/>
      <c r="D1099" s="243"/>
      <c r="E1099" s="243"/>
      <c r="F1099" s="243"/>
      <c r="G1099" s="243"/>
      <c r="H1099" s="243"/>
      <c r="I1099" s="243"/>
      <c r="J1099" s="243"/>
      <c r="K1099" s="243"/>
      <c r="L1099" s="243"/>
      <c r="M1099" s="243"/>
      <c r="N1099" s="243"/>
      <c r="O1099" s="243"/>
      <c r="P1099" s="243"/>
    </row>
    <row r="1100" spans="1:16" ht="13.8">
      <c r="A1100" s="241"/>
      <c r="B1100" s="242"/>
      <c r="C1100" s="241"/>
      <c r="D1100" s="243"/>
    </row>
    <row r="1101" spans="1:16" ht="13.8">
      <c r="A1101" s="241"/>
      <c r="B1101" s="242"/>
      <c r="C1101" s="241"/>
    </row>
    <row r="1102" spans="1:16" ht="13.8">
      <c r="A1102" s="241"/>
      <c r="B1102" s="242"/>
      <c r="C1102" s="241"/>
    </row>
    <row r="1103" spans="1:16" ht="13.8">
      <c r="A1103" s="241"/>
      <c r="B1103" s="242"/>
      <c r="C1103" s="241"/>
    </row>
    <row r="1104" spans="1:16" ht="13.8">
      <c r="A1104" s="241"/>
      <c r="B1104" s="242"/>
      <c r="C1104" s="241"/>
    </row>
    <row r="1105" spans="1:3" ht="13.8">
      <c r="A1105" s="241"/>
      <c r="B1105" s="242"/>
      <c r="C1105" s="241"/>
    </row>
    <row r="1106" spans="1:3" ht="13.8">
      <c r="A1106" s="241"/>
      <c r="B1106" s="242"/>
      <c r="C1106" s="241"/>
    </row>
    <row r="1107" spans="1:3" ht="13.8">
      <c r="A1107" s="241"/>
      <c r="B1107" s="242"/>
      <c r="C1107" s="241"/>
    </row>
    <row r="1108" spans="1:3" ht="13.8">
      <c r="A1108" s="241"/>
      <c r="B1108" s="242"/>
      <c r="C1108" s="241"/>
    </row>
    <row r="1109" spans="1:3" ht="13.8">
      <c r="A1109" s="241"/>
      <c r="B1109" s="242"/>
      <c r="C1109" s="241"/>
    </row>
    <row r="1110" spans="1:3" ht="13.8">
      <c r="A1110" s="241"/>
      <c r="B1110" s="242"/>
      <c r="C1110" s="241"/>
    </row>
    <row r="1111" spans="1:3" ht="13.8">
      <c r="A1111" s="241"/>
      <c r="B1111" s="242"/>
      <c r="C1111" s="241"/>
    </row>
    <row r="1112" spans="1:3" ht="13.8">
      <c r="A1112" s="241"/>
      <c r="B1112" s="242"/>
      <c r="C1112" s="241"/>
    </row>
    <row r="1113" spans="1:3" ht="13.8">
      <c r="A1113" s="241"/>
      <c r="B1113" s="242"/>
      <c r="C1113" s="241"/>
    </row>
    <row r="1114" spans="1:3" ht="13.8">
      <c r="A1114" s="241"/>
      <c r="B1114" s="242"/>
      <c r="C1114" s="241"/>
    </row>
    <row r="1115" spans="1:3" ht="13.8">
      <c r="A1115" s="241"/>
      <c r="B1115" s="242"/>
      <c r="C1115" s="241"/>
    </row>
    <row r="1116" spans="1:3" ht="13.8">
      <c r="A1116" s="241"/>
      <c r="B1116" s="242"/>
      <c r="C1116" s="241"/>
    </row>
    <row r="1117" spans="1:3" ht="13.8">
      <c r="A1117" s="241"/>
      <c r="B1117" s="242"/>
      <c r="C1117" s="241"/>
    </row>
    <row r="1118" spans="1:3" ht="13.8">
      <c r="A1118" s="241"/>
      <c r="B1118" s="242"/>
      <c r="C1118" s="241"/>
    </row>
    <row r="1119" spans="1:3" ht="13.8">
      <c r="A1119" s="241"/>
      <c r="B1119" s="242"/>
      <c r="C1119" s="241"/>
    </row>
    <row r="1120" spans="1:3" ht="13.8">
      <c r="A1120" s="241"/>
      <c r="B1120" s="242"/>
      <c r="C1120" s="241"/>
    </row>
    <row r="1121" spans="1:3" ht="13.8">
      <c r="A1121" s="241"/>
      <c r="B1121" s="242"/>
      <c r="C1121" s="241"/>
    </row>
    <row r="1122" spans="1:3" ht="13.8">
      <c r="A1122" s="241"/>
      <c r="B1122" s="242"/>
      <c r="C1122" s="241"/>
    </row>
    <row r="1123" spans="1:3" ht="13.8">
      <c r="A1123" s="241"/>
      <c r="B1123" s="242"/>
      <c r="C1123" s="241"/>
    </row>
    <row r="1124" spans="1:3" ht="13.8">
      <c r="A1124" s="241"/>
      <c r="B1124" s="242"/>
      <c r="C1124" s="241"/>
    </row>
    <row r="1125" spans="1:3" ht="13.8">
      <c r="A1125" s="241"/>
      <c r="B1125" s="242"/>
      <c r="C1125" s="241"/>
    </row>
    <row r="1126" spans="1:3" ht="13.8">
      <c r="A1126" s="241"/>
      <c r="B1126" s="242"/>
      <c r="C1126" s="241"/>
    </row>
    <row r="1127" spans="1:3" ht="13.8">
      <c r="A1127" s="241"/>
      <c r="B1127" s="242"/>
      <c r="C1127" s="241"/>
    </row>
    <row r="1128" spans="1:3" ht="13.8">
      <c r="A1128" s="241"/>
      <c r="B1128" s="242"/>
      <c r="C1128" s="241"/>
    </row>
    <row r="1129" spans="1:3" ht="13.8">
      <c r="A1129" s="241"/>
      <c r="B1129" s="242"/>
      <c r="C1129" s="241"/>
    </row>
    <row r="1130" spans="1:3" ht="13.8">
      <c r="A1130" s="241"/>
      <c r="B1130" s="242"/>
      <c r="C1130" s="241"/>
    </row>
    <row r="1131" spans="1:3" ht="13.8">
      <c r="A1131" s="241"/>
      <c r="B1131" s="242"/>
      <c r="C1131" s="241"/>
    </row>
    <row r="1132" spans="1:3" ht="13.8">
      <c r="A1132" s="241"/>
      <c r="B1132" s="242"/>
      <c r="C1132" s="241"/>
    </row>
    <row r="1133" spans="1:3" ht="13.8">
      <c r="A1133" s="241"/>
      <c r="B1133" s="242"/>
      <c r="C1133" s="241"/>
    </row>
    <row r="1134" spans="1:3" ht="13.8">
      <c r="A1134" s="241"/>
      <c r="B1134" s="242"/>
      <c r="C1134" s="241"/>
    </row>
    <row r="1135" spans="1:3" ht="13.8">
      <c r="A1135" s="241"/>
      <c r="B1135" s="242"/>
      <c r="C1135" s="241"/>
    </row>
    <row r="1136" spans="1:3" ht="13.8">
      <c r="A1136" s="241"/>
      <c r="B1136" s="242"/>
      <c r="C1136" s="241"/>
    </row>
    <row r="1137" spans="1:3" ht="13.8">
      <c r="A1137" s="241"/>
      <c r="B1137" s="242"/>
      <c r="C1137" s="241"/>
    </row>
    <row r="1138" spans="1:3" ht="13.8">
      <c r="A1138" s="241"/>
      <c r="B1138" s="242"/>
      <c r="C1138" s="241"/>
    </row>
    <row r="1139" spans="1:3" ht="13.8">
      <c r="A1139" s="241"/>
      <c r="B1139" s="242"/>
      <c r="C1139" s="241"/>
    </row>
    <row r="1140" spans="1:3" ht="13.8">
      <c r="A1140" s="241"/>
      <c r="B1140" s="242"/>
      <c r="C1140" s="241"/>
    </row>
    <row r="1141" spans="1:3" ht="13.8">
      <c r="A1141" s="241"/>
      <c r="B1141" s="242"/>
      <c r="C1141" s="241"/>
    </row>
    <row r="1142" spans="1:3" ht="13.8">
      <c r="A1142" s="241"/>
      <c r="B1142" s="242"/>
      <c r="C1142" s="241"/>
    </row>
    <row r="1143" spans="1:3" ht="13.8">
      <c r="A1143" s="241"/>
      <c r="B1143" s="242"/>
      <c r="C1143" s="241"/>
    </row>
    <row r="1144" spans="1:3" ht="13.8">
      <c r="A1144" s="241"/>
      <c r="B1144" s="242"/>
      <c r="C1144" s="241"/>
    </row>
    <row r="1145" spans="1:3" ht="13.8">
      <c r="A1145" s="241"/>
      <c r="B1145" s="242"/>
      <c r="C1145" s="241"/>
    </row>
    <row r="1146" spans="1:3" ht="13.8">
      <c r="A1146" s="241"/>
      <c r="B1146" s="242"/>
      <c r="C1146" s="241"/>
    </row>
    <row r="1147" spans="1:3" ht="13.8">
      <c r="A1147" s="241"/>
      <c r="B1147" s="242"/>
      <c r="C1147" s="241"/>
    </row>
    <row r="1148" spans="1:3" ht="13.8">
      <c r="A1148" s="241"/>
      <c r="B1148" s="242"/>
      <c r="C1148" s="241"/>
    </row>
    <row r="1149" spans="1:3" ht="13.8">
      <c r="A1149" s="241"/>
      <c r="B1149" s="242"/>
      <c r="C1149" s="241"/>
    </row>
    <row r="1150" spans="1:3" ht="13.8">
      <c r="A1150" s="241"/>
      <c r="B1150" s="242"/>
      <c r="C1150" s="241"/>
    </row>
    <row r="1151" spans="1:3" ht="13.8">
      <c r="A1151" s="241"/>
      <c r="B1151" s="242"/>
      <c r="C1151" s="241"/>
    </row>
    <row r="1152" spans="1:3" ht="13.8">
      <c r="A1152" s="241"/>
      <c r="B1152" s="242"/>
      <c r="C1152" s="241"/>
    </row>
    <row r="1153" spans="1:3" ht="13.8">
      <c r="A1153" s="241"/>
      <c r="B1153" s="242"/>
      <c r="C1153" s="241"/>
    </row>
    <row r="1154" spans="1:3" ht="13.8">
      <c r="A1154" s="241"/>
      <c r="B1154" s="242"/>
      <c r="C1154" s="241"/>
    </row>
    <row r="1155" spans="1:3" ht="13.8">
      <c r="A1155" s="241"/>
      <c r="B1155" s="242"/>
      <c r="C1155" s="241"/>
    </row>
    <row r="1156" spans="1:3" ht="13.8">
      <c r="A1156" s="241"/>
      <c r="B1156" s="242"/>
      <c r="C1156" s="241"/>
    </row>
    <row r="1157" spans="1:3" ht="13.8">
      <c r="A1157" s="241"/>
      <c r="B1157" s="242"/>
      <c r="C1157" s="241"/>
    </row>
    <row r="1158" spans="1:3" ht="13.8">
      <c r="A1158" s="241"/>
      <c r="B1158" s="242"/>
      <c r="C1158" s="241"/>
    </row>
    <row r="1159" spans="1:3" ht="13.8">
      <c r="A1159" s="241"/>
      <c r="B1159" s="242"/>
      <c r="C1159" s="241"/>
    </row>
    <row r="1160" spans="1:3" ht="13.8">
      <c r="A1160" s="241"/>
      <c r="B1160" s="242"/>
      <c r="C1160" s="241"/>
    </row>
    <row r="1161" spans="1:3" ht="13.8">
      <c r="A1161" s="241"/>
      <c r="B1161" s="242"/>
      <c r="C1161" s="241"/>
    </row>
    <row r="1162" spans="1:3" ht="13.8">
      <c r="A1162" s="241"/>
      <c r="B1162" s="242"/>
      <c r="C1162" s="241"/>
    </row>
    <row r="1163" spans="1:3" ht="13.8">
      <c r="A1163" s="241"/>
      <c r="B1163" s="242"/>
      <c r="C1163" s="241"/>
    </row>
    <row r="1164" spans="1:3" ht="13.8">
      <c r="A1164" s="241"/>
      <c r="B1164" s="242"/>
      <c r="C1164" s="241"/>
    </row>
    <row r="1165" spans="1:3" ht="13.8">
      <c r="A1165" s="241"/>
      <c r="B1165" s="242"/>
      <c r="C1165" s="241"/>
    </row>
    <row r="1166" spans="1:3" ht="13.8">
      <c r="A1166" s="241"/>
      <c r="B1166" s="242"/>
      <c r="C1166" s="241"/>
    </row>
    <row r="1167" spans="1:3" ht="13.8">
      <c r="A1167" s="241"/>
      <c r="B1167" s="242"/>
      <c r="C1167" s="241"/>
    </row>
    <row r="1168" spans="1:3" ht="13.8">
      <c r="A1168" s="241"/>
      <c r="B1168" s="242"/>
      <c r="C1168" s="241"/>
    </row>
    <row r="1169" spans="1:3" ht="13.8">
      <c r="A1169" s="241"/>
      <c r="B1169" s="242"/>
      <c r="C1169" s="241"/>
    </row>
    <row r="1170" spans="1:3" ht="13.8">
      <c r="A1170" s="241"/>
      <c r="B1170" s="242"/>
      <c r="C1170" s="241"/>
    </row>
    <row r="1171" spans="1:3" ht="13.8">
      <c r="A1171" s="241"/>
      <c r="B1171" s="242"/>
      <c r="C1171" s="241"/>
    </row>
    <row r="1172" spans="1:3" ht="13.8">
      <c r="A1172" s="241"/>
      <c r="B1172" s="242"/>
      <c r="C1172" s="241"/>
    </row>
    <row r="1173" spans="1:3" ht="13.8">
      <c r="A1173" s="241"/>
      <c r="B1173" s="242"/>
      <c r="C1173" s="241"/>
    </row>
    <row r="1174" spans="1:3" ht="13.8">
      <c r="A1174" s="241"/>
      <c r="B1174" s="242"/>
      <c r="C1174" s="241"/>
    </row>
    <row r="1175" spans="1:3" ht="13.8">
      <c r="A1175" s="241"/>
      <c r="B1175" s="242"/>
      <c r="C1175" s="241"/>
    </row>
    <row r="1176" spans="1:3" ht="13.8">
      <c r="A1176" s="241"/>
      <c r="B1176" s="242"/>
      <c r="C1176" s="241"/>
    </row>
    <row r="1177" spans="1:3" ht="13.8">
      <c r="A1177" s="241"/>
      <c r="B1177" s="242"/>
      <c r="C1177" s="241"/>
    </row>
    <row r="1178" spans="1:3" ht="13.8">
      <c r="A1178" s="241"/>
      <c r="B1178" s="242"/>
      <c r="C1178" s="241"/>
    </row>
    <row r="1179" spans="1:3" ht="13.8">
      <c r="A1179" s="241"/>
      <c r="B1179" s="242"/>
      <c r="C1179" s="241"/>
    </row>
    <row r="1180" spans="1:3" ht="13.8">
      <c r="A1180" s="241"/>
      <c r="B1180" s="242"/>
      <c r="C1180" s="241"/>
    </row>
    <row r="1181" spans="1:3" ht="13.8">
      <c r="A1181" s="241"/>
      <c r="B1181" s="242"/>
      <c r="C1181" s="241"/>
    </row>
    <row r="1182" spans="1:3" ht="13.8">
      <c r="A1182" s="241"/>
      <c r="B1182" s="242"/>
      <c r="C1182" s="241"/>
    </row>
    <row r="1183" spans="1:3" ht="13.8">
      <c r="A1183" s="241"/>
      <c r="B1183" s="242"/>
      <c r="C1183" s="241"/>
    </row>
    <row r="1184" spans="1:3" ht="13.8">
      <c r="A1184" s="241"/>
      <c r="B1184" s="242"/>
      <c r="C1184" s="241"/>
    </row>
    <row r="1185" spans="1:3" ht="13.8">
      <c r="A1185" s="241"/>
      <c r="B1185" s="242"/>
      <c r="C1185" s="241"/>
    </row>
    <row r="1186" spans="1:3" ht="13.8">
      <c r="A1186" s="241"/>
      <c r="B1186" s="242"/>
      <c r="C1186" s="241"/>
    </row>
    <row r="1187" spans="1:3" ht="13.8">
      <c r="A1187" s="241"/>
      <c r="B1187" s="242"/>
      <c r="C1187" s="241"/>
    </row>
    <row r="1188" spans="1:3" ht="13.8">
      <c r="A1188" s="241"/>
      <c r="B1188" s="242"/>
      <c r="C1188" s="241"/>
    </row>
    <row r="1189" spans="1:3" ht="13.8">
      <c r="A1189" s="241"/>
      <c r="B1189" s="242"/>
      <c r="C1189" s="241"/>
    </row>
    <row r="1190" spans="1:3" ht="13.8">
      <c r="A1190" s="241"/>
      <c r="B1190" s="242"/>
      <c r="C1190" s="241"/>
    </row>
    <row r="1191" spans="1:3" ht="13.8">
      <c r="A1191" s="241"/>
      <c r="B1191" s="242"/>
      <c r="C1191" s="241"/>
    </row>
    <row r="1192" spans="1:3" ht="13.8">
      <c r="A1192" s="241"/>
      <c r="B1192" s="242"/>
      <c r="C1192" s="241"/>
    </row>
    <row r="1193" spans="1:3" ht="13.8">
      <c r="A1193" s="241"/>
      <c r="B1193" s="242"/>
      <c r="C1193" s="241"/>
    </row>
    <row r="1194" spans="1:3" ht="13.8">
      <c r="A1194" s="241"/>
      <c r="B1194" s="242"/>
      <c r="C1194" s="241"/>
    </row>
    <row r="1195" spans="1:3" ht="13.8">
      <c r="A1195" s="241"/>
      <c r="B1195" s="242"/>
      <c r="C1195" s="241"/>
    </row>
    <row r="1196" spans="1:3" ht="13.8">
      <c r="A1196" s="241"/>
      <c r="B1196" s="242"/>
      <c r="C1196" s="241"/>
    </row>
    <row r="1197" spans="1:3" ht="13.8">
      <c r="A1197" s="241"/>
      <c r="B1197" s="242"/>
      <c r="C1197" s="241"/>
    </row>
    <row r="1198" spans="1:3" ht="13.8">
      <c r="A1198" s="241"/>
      <c r="B1198" s="242"/>
      <c r="C1198" s="241"/>
    </row>
    <row r="1199" spans="1:3" ht="13.8">
      <c r="A1199" s="241"/>
      <c r="B1199" s="242"/>
      <c r="C1199" s="241"/>
    </row>
    <row r="1200" spans="1:3" ht="13.8">
      <c r="A1200" s="241"/>
      <c r="B1200" s="242"/>
      <c r="C1200" s="241"/>
    </row>
    <row r="1201" spans="1:3" ht="13.8">
      <c r="A1201" s="241"/>
      <c r="B1201" s="242"/>
      <c r="C1201" s="241"/>
    </row>
    <row r="1202" spans="1:3" ht="13.8">
      <c r="A1202" s="241"/>
      <c r="B1202" s="242"/>
      <c r="C1202" s="241"/>
    </row>
    <row r="1203" spans="1:3" ht="13.8">
      <c r="A1203" s="241"/>
      <c r="B1203" s="242"/>
      <c r="C1203" s="241"/>
    </row>
    <row r="1204" spans="1:3" ht="13.8">
      <c r="A1204" s="241"/>
      <c r="B1204" s="242"/>
      <c r="C1204" s="241"/>
    </row>
    <row r="1205" spans="1:3" ht="13.8">
      <c r="A1205" s="241"/>
      <c r="B1205" s="242"/>
      <c r="C1205" s="241"/>
    </row>
    <row r="1206" spans="1:3" ht="13.8">
      <c r="A1206" s="241"/>
      <c r="B1206" s="242"/>
      <c r="C1206" s="241"/>
    </row>
    <row r="1207" spans="1:3" ht="13.8">
      <c r="A1207" s="241"/>
      <c r="B1207" s="242"/>
      <c r="C1207" s="241"/>
    </row>
    <row r="1208" spans="1:3" ht="13.8">
      <c r="A1208" s="241"/>
      <c r="B1208" s="242"/>
      <c r="C1208" s="241"/>
    </row>
    <row r="1209" spans="1:3" ht="13.8">
      <c r="A1209" s="241"/>
      <c r="B1209" s="242"/>
      <c r="C1209" s="241"/>
    </row>
    <row r="1210" spans="1:3" ht="13.8">
      <c r="A1210" s="241"/>
      <c r="B1210" s="242"/>
      <c r="C1210" s="241"/>
    </row>
    <row r="1211" spans="1:3" ht="13.8">
      <c r="A1211" s="241"/>
      <c r="B1211" s="242"/>
      <c r="C1211" s="241"/>
    </row>
    <row r="1212" spans="1:3" ht="13.8">
      <c r="A1212" s="241"/>
      <c r="B1212" s="242"/>
      <c r="C1212" s="241"/>
    </row>
    <row r="1213" spans="1:3" ht="13.8">
      <c r="A1213" s="241"/>
      <c r="B1213" s="242"/>
      <c r="C1213" s="241"/>
    </row>
    <row r="1214" spans="1:3" ht="13.8">
      <c r="A1214" s="241"/>
      <c r="B1214" s="242"/>
      <c r="C1214" s="241"/>
    </row>
    <row r="1215" spans="1:3" ht="13.8">
      <c r="A1215" s="241"/>
      <c r="B1215" s="242"/>
      <c r="C1215" s="241"/>
    </row>
    <row r="1216" spans="1:3" ht="13.8">
      <c r="A1216" s="241"/>
      <c r="B1216" s="242"/>
      <c r="C1216" s="241"/>
    </row>
    <row r="1217" spans="1:3" ht="13.8">
      <c r="A1217" s="241"/>
      <c r="B1217" s="242"/>
      <c r="C1217" s="241"/>
    </row>
    <row r="1218" spans="1:3" ht="13.8">
      <c r="A1218" s="241"/>
      <c r="B1218" s="242"/>
      <c r="C1218" s="241"/>
    </row>
    <row r="1219" spans="1:3" ht="13.8">
      <c r="A1219" s="241"/>
      <c r="B1219" s="242"/>
      <c r="C1219" s="241"/>
    </row>
    <row r="1220" spans="1:3" ht="13.8">
      <c r="A1220" s="241"/>
      <c r="B1220" s="242"/>
      <c r="C1220" s="241"/>
    </row>
    <row r="1221" spans="1:3" ht="13.8">
      <c r="A1221" s="241"/>
      <c r="B1221" s="242"/>
      <c r="C1221" s="241"/>
    </row>
    <row r="1222" spans="1:3" ht="13.8">
      <c r="A1222" s="241"/>
      <c r="B1222" s="242"/>
      <c r="C1222" s="241"/>
    </row>
    <row r="1223" spans="1:3" ht="13.8">
      <c r="A1223" s="241"/>
      <c r="B1223" s="242"/>
      <c r="C1223" s="241"/>
    </row>
    <row r="1224" spans="1:3" ht="13.8">
      <c r="A1224" s="241"/>
      <c r="B1224" s="242"/>
      <c r="C1224" s="241"/>
    </row>
    <row r="1225" spans="1:3" ht="13.8">
      <c r="A1225" s="241"/>
      <c r="B1225" s="242"/>
      <c r="C1225" s="241"/>
    </row>
    <row r="1226" spans="1:3" ht="13.8">
      <c r="A1226" s="241"/>
      <c r="B1226" s="242"/>
      <c r="C1226" s="241"/>
    </row>
    <row r="1227" spans="1:3" ht="13.8">
      <c r="A1227" s="241"/>
      <c r="B1227" s="242"/>
      <c r="C1227" s="241"/>
    </row>
    <row r="1228" spans="1:3" ht="13.8">
      <c r="A1228" s="241"/>
      <c r="B1228" s="242"/>
      <c r="C1228" s="241"/>
    </row>
    <row r="1229" spans="1:3" ht="13.8">
      <c r="A1229" s="241"/>
      <c r="B1229" s="242"/>
      <c r="C1229" s="241"/>
    </row>
    <row r="1230" spans="1:3" ht="13.8">
      <c r="A1230" s="241"/>
      <c r="B1230" s="242"/>
      <c r="C1230" s="241"/>
    </row>
    <row r="1231" spans="1:3" ht="13.8">
      <c r="A1231" s="241"/>
      <c r="B1231" s="242"/>
      <c r="C1231" s="241"/>
    </row>
    <row r="1232" spans="1:3" ht="13.8">
      <c r="A1232" s="241"/>
      <c r="B1232" s="242"/>
      <c r="C1232" s="241"/>
    </row>
    <row r="1233" spans="1:3" ht="13.8">
      <c r="A1233" s="241"/>
      <c r="B1233" s="242"/>
      <c r="C1233" s="241"/>
    </row>
    <row r="1234" spans="1:3" ht="13.8">
      <c r="A1234" s="241"/>
      <c r="B1234" s="242"/>
      <c r="C1234" s="241"/>
    </row>
    <row r="1235" spans="1:3" ht="13.8">
      <c r="A1235" s="241"/>
      <c r="B1235" s="242"/>
      <c r="C1235" s="241"/>
    </row>
  </sheetData>
  <mergeCells count="7">
    <mergeCell ref="A5:C5"/>
    <mergeCell ref="A6:C6"/>
    <mergeCell ref="A7:C7"/>
    <mergeCell ref="A10:C10"/>
    <mergeCell ref="A1:C1"/>
    <mergeCell ref="A2:C2"/>
    <mergeCell ref="A3:C3"/>
  </mergeCells>
  <pageMargins left="0.55118110236220474" right="0.19685039370078741" top="0.39370078740157483" bottom="0.59055118110236227" header="0.51181102362204722" footer="0.51181102362204722"/>
  <pageSetup paperSize="9" scale="77" orientation="portrait" r:id="rId1"/>
  <headerFooter alignWithMargins="0"/>
  <colBreaks count="1" manualBreakCount="1">
    <brk id="3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55"/>
  <sheetViews>
    <sheetView view="pageLayout" topLeftCell="A25" zoomScaleNormal="100" workbookViewId="0">
      <selection activeCell="A10" sqref="A10:B10"/>
    </sheetView>
  </sheetViews>
  <sheetFormatPr defaultColWidth="9.33203125" defaultRowHeight="13.2"/>
  <cols>
    <col min="1" max="1" width="103.6640625" style="110" customWidth="1"/>
    <col min="2" max="2" width="15" style="110" customWidth="1"/>
    <col min="3" max="16384" width="9.33203125" style="110"/>
  </cols>
  <sheetData>
    <row r="1" spans="1:2" ht="13.8">
      <c r="B1" s="111" t="s">
        <v>606</v>
      </c>
    </row>
    <row r="2" spans="1:2" ht="13.8">
      <c r="B2" s="97" t="s">
        <v>517</v>
      </c>
    </row>
    <row r="3" spans="1:2" ht="13.8">
      <c r="B3" s="97" t="s">
        <v>882</v>
      </c>
    </row>
    <row r="4" spans="1:2" ht="13.8">
      <c r="B4" s="97"/>
    </row>
    <row r="5" spans="1:2" ht="13.8">
      <c r="B5" s="111" t="s">
        <v>398</v>
      </c>
    </row>
    <row r="6" spans="1:2" ht="13.8">
      <c r="B6" s="97" t="s">
        <v>517</v>
      </c>
    </row>
    <row r="7" spans="1:2" ht="13.8">
      <c r="B7" s="97" t="s">
        <v>541</v>
      </c>
    </row>
    <row r="9" spans="1:2">
      <c r="B9" s="112"/>
    </row>
    <row r="10" spans="1:2" ht="30.75" customHeight="1">
      <c r="A10" s="312" t="s">
        <v>399</v>
      </c>
      <c r="B10" s="313"/>
    </row>
    <row r="11" spans="1:2" ht="15.6">
      <c r="A11" s="314"/>
      <c r="B11" s="314"/>
    </row>
    <row r="12" spans="1:2" ht="27.6">
      <c r="A12" s="113" t="s">
        <v>400</v>
      </c>
      <c r="B12" s="114" t="s">
        <v>546</v>
      </c>
    </row>
    <row r="13" spans="1:2" s="165" customFormat="1" ht="27.6">
      <c r="A13" s="115" t="s">
        <v>401</v>
      </c>
      <c r="B13" s="116">
        <v>5274.9</v>
      </c>
    </row>
    <row r="14" spans="1:2" s="165" customFormat="1" ht="27.6">
      <c r="A14" s="117" t="s">
        <v>402</v>
      </c>
      <c r="B14" s="118">
        <v>93041.600000000006</v>
      </c>
    </row>
    <row r="15" spans="1:2" s="165" customFormat="1" ht="27.6">
      <c r="A15" s="120" t="s">
        <v>880</v>
      </c>
      <c r="B15" s="234">
        <v>139.69999999999999</v>
      </c>
    </row>
    <row r="16" spans="1:2" s="165" customFormat="1" ht="27.6">
      <c r="A16" s="120" t="s">
        <v>881</v>
      </c>
      <c r="B16" s="116">
        <v>91466.1</v>
      </c>
    </row>
    <row r="17" spans="1:2" s="165" customFormat="1" ht="41.4">
      <c r="A17" s="119" t="s">
        <v>492</v>
      </c>
      <c r="B17" s="116">
        <v>122478.39999999999</v>
      </c>
    </row>
    <row r="18" spans="1:2" s="165" customFormat="1" ht="27.6">
      <c r="A18" s="119" t="s">
        <v>498</v>
      </c>
      <c r="B18" s="234">
        <v>4275.2</v>
      </c>
    </row>
    <row r="19" spans="1:2" s="165" customFormat="1" ht="27.6">
      <c r="A19" s="115" t="s">
        <v>408</v>
      </c>
      <c r="B19" s="116">
        <v>3948.8</v>
      </c>
    </row>
    <row r="20" spans="1:2" s="165" customFormat="1" ht="41.4">
      <c r="A20" s="122" t="s">
        <v>495</v>
      </c>
      <c r="B20" s="235">
        <v>60.9</v>
      </c>
    </row>
    <row r="21" spans="1:2" s="165" customFormat="1" ht="60" customHeight="1">
      <c r="A21" s="121" t="s">
        <v>493</v>
      </c>
      <c r="B21" s="116">
        <v>6137.5</v>
      </c>
    </row>
    <row r="22" spans="1:2" s="165" customFormat="1" ht="41.4">
      <c r="A22" s="121" t="s">
        <v>405</v>
      </c>
      <c r="B22" s="116">
        <v>8.1999999999999993</v>
      </c>
    </row>
    <row r="23" spans="1:2" s="165" customFormat="1" ht="27.6">
      <c r="A23" s="124" t="s">
        <v>413</v>
      </c>
      <c r="B23" s="125">
        <v>1933.1</v>
      </c>
    </row>
    <row r="24" spans="1:2" s="165" customFormat="1" ht="41.4">
      <c r="A24" s="120" t="s">
        <v>497</v>
      </c>
      <c r="B24" s="234">
        <v>0.4</v>
      </c>
    </row>
    <row r="25" spans="1:2" s="165" customFormat="1" ht="13.8">
      <c r="A25" s="120" t="s">
        <v>403</v>
      </c>
      <c r="B25" s="116">
        <v>3789.3</v>
      </c>
    </row>
    <row r="26" spans="1:2" s="165" customFormat="1" ht="13.8">
      <c r="A26" s="120" t="s">
        <v>404</v>
      </c>
      <c r="B26" s="116">
        <v>6138.5</v>
      </c>
    </row>
    <row r="27" spans="1:2" s="165" customFormat="1" ht="27.6">
      <c r="A27" s="120" t="s">
        <v>409</v>
      </c>
      <c r="B27" s="234">
        <v>5147.7</v>
      </c>
    </row>
    <row r="28" spans="1:2" s="165" customFormat="1" ht="27.6">
      <c r="A28" s="122" t="s">
        <v>406</v>
      </c>
      <c r="B28" s="116">
        <v>871.5</v>
      </c>
    </row>
    <row r="29" spans="1:2" s="165" customFormat="1" ht="13.8">
      <c r="A29" s="120" t="s">
        <v>410</v>
      </c>
      <c r="B29" s="234">
        <v>4212.8999999999996</v>
      </c>
    </row>
    <row r="30" spans="1:2" s="165" customFormat="1" ht="27.6">
      <c r="A30" s="122" t="s">
        <v>407</v>
      </c>
      <c r="B30" s="236">
        <v>200.6</v>
      </c>
    </row>
    <row r="31" spans="1:2" s="165" customFormat="1" ht="13.8">
      <c r="A31" s="120" t="s">
        <v>411</v>
      </c>
      <c r="B31" s="234">
        <v>4.9000000000000004</v>
      </c>
    </row>
    <row r="32" spans="1:2" s="165" customFormat="1" ht="13.8">
      <c r="A32" s="120" t="s">
        <v>496</v>
      </c>
      <c r="B32" s="237">
        <v>108.8</v>
      </c>
    </row>
    <row r="33" spans="1:2" s="165" customFormat="1" ht="27.6">
      <c r="A33" s="120" t="s">
        <v>494</v>
      </c>
      <c r="B33" s="234">
        <v>11.1</v>
      </c>
    </row>
    <row r="34" spans="1:2" s="165" customFormat="1" ht="13.8">
      <c r="A34" s="120" t="s">
        <v>518</v>
      </c>
      <c r="B34" s="234">
        <v>1829.9</v>
      </c>
    </row>
    <row r="35" spans="1:2" s="165" customFormat="1" ht="55.2">
      <c r="A35" s="120" t="s">
        <v>519</v>
      </c>
      <c r="B35" s="234">
        <v>6668.6</v>
      </c>
    </row>
    <row r="36" spans="1:2" s="165" customFormat="1" ht="41.4">
      <c r="A36" s="120" t="s">
        <v>615</v>
      </c>
      <c r="B36" s="234">
        <v>1153.5</v>
      </c>
    </row>
    <row r="37" spans="1:2" s="165" customFormat="1" ht="13.8">
      <c r="A37" s="123" t="s">
        <v>412</v>
      </c>
      <c r="B37" s="234">
        <v>176.8</v>
      </c>
    </row>
    <row r="38" spans="1:2" s="165" customFormat="1" ht="13.8">
      <c r="A38" s="123" t="s">
        <v>569</v>
      </c>
      <c r="B38" s="234">
        <v>3551.3</v>
      </c>
    </row>
    <row r="39" spans="1:2" s="165" customFormat="1" ht="30.75" customHeight="1">
      <c r="A39" s="123" t="s">
        <v>613</v>
      </c>
      <c r="B39" s="234">
        <v>258.60000000000002</v>
      </c>
    </row>
    <row r="40" spans="1:2" s="165" customFormat="1" ht="27.6">
      <c r="A40" s="123" t="s">
        <v>612</v>
      </c>
      <c r="B40" s="234">
        <v>4507.6000000000004</v>
      </c>
    </row>
    <row r="41" spans="1:2" s="165" customFormat="1" ht="27.6">
      <c r="A41" s="123" t="s">
        <v>616</v>
      </c>
      <c r="B41" s="234">
        <v>41.5</v>
      </c>
    </row>
    <row r="42" spans="1:2" s="165" customFormat="1" ht="30.75" customHeight="1">
      <c r="A42" s="123" t="s">
        <v>617</v>
      </c>
      <c r="B42" s="234">
        <v>33003.599999999999</v>
      </c>
    </row>
    <row r="43" spans="1:2" s="165" customFormat="1" ht="21.75" customHeight="1">
      <c r="A43" s="123" t="s">
        <v>618</v>
      </c>
      <c r="B43" s="234">
        <v>2133.6</v>
      </c>
    </row>
    <row r="44" spans="1:2" customFormat="1" ht="27.6">
      <c r="A44" s="173" t="s">
        <v>622</v>
      </c>
      <c r="B44" s="238">
        <v>233</v>
      </c>
    </row>
    <row r="45" spans="1:2" customFormat="1" ht="27.6">
      <c r="A45" s="173" t="s">
        <v>621</v>
      </c>
      <c r="B45" s="238">
        <v>35</v>
      </c>
    </row>
    <row r="46" spans="1:2" s="3" customFormat="1" ht="13.8">
      <c r="A46" s="167" t="s">
        <v>491</v>
      </c>
      <c r="B46" s="237">
        <v>12530.7</v>
      </c>
    </row>
    <row r="47" spans="1:2" customFormat="1" ht="27.6">
      <c r="A47" s="172" t="s">
        <v>537</v>
      </c>
      <c r="B47" s="238">
        <v>115</v>
      </c>
    </row>
    <row r="48" spans="1:2" customFormat="1" ht="27.6">
      <c r="A48" s="28" t="s">
        <v>538</v>
      </c>
      <c r="B48" s="238">
        <v>90.6</v>
      </c>
    </row>
    <row r="49" spans="1:2" customFormat="1" ht="27.6">
      <c r="A49" s="171" t="s">
        <v>539</v>
      </c>
      <c r="B49" s="238">
        <v>283.60000000000002</v>
      </c>
    </row>
    <row r="50" spans="1:2" customFormat="1" ht="13.8">
      <c r="A50" s="173" t="s">
        <v>532</v>
      </c>
      <c r="B50" s="238">
        <v>979.5</v>
      </c>
    </row>
    <row r="51" spans="1:2" customFormat="1" ht="13.8">
      <c r="A51" s="173" t="s">
        <v>553</v>
      </c>
      <c r="B51" s="238">
        <v>260</v>
      </c>
    </row>
    <row r="52" spans="1:2" customFormat="1" ht="27.6">
      <c r="A52" s="173" t="s">
        <v>614</v>
      </c>
      <c r="B52" s="238">
        <v>1236.5999999999999</v>
      </c>
    </row>
    <row r="53" spans="1:2" s="165" customFormat="1">
      <c r="B53" s="164"/>
    </row>
    <row r="54" spans="1:2" s="165" customFormat="1"/>
    <row r="55" spans="1:2">
      <c r="B55" s="181"/>
    </row>
  </sheetData>
  <mergeCells count="2">
    <mergeCell ref="A10:B10"/>
    <mergeCell ref="A11:B11"/>
  </mergeCells>
  <pageMargins left="0.70866141732283472" right="0.31496062992125984" top="0.68" bottom="0.74803149606299213" header="0.52" footer="0.70866141732283472"/>
  <pageSetup paperSize="9" scale="87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</sheetPr>
  <dimension ref="A1:D24"/>
  <sheetViews>
    <sheetView workbookViewId="0">
      <selection activeCell="B14" sqref="B14"/>
    </sheetView>
  </sheetViews>
  <sheetFormatPr defaultRowHeight="13.2"/>
  <cols>
    <col min="1" max="1" width="54.33203125" customWidth="1"/>
    <col min="2" max="2" width="27.109375" customWidth="1"/>
    <col min="3" max="3" width="7" customWidth="1"/>
    <col min="4" max="4" width="6.33203125" customWidth="1"/>
  </cols>
  <sheetData>
    <row r="1" spans="1:4" ht="13.8">
      <c r="A1" s="126"/>
      <c r="B1" s="126"/>
      <c r="C1" s="126"/>
      <c r="D1" s="105" t="s">
        <v>770</v>
      </c>
    </row>
    <row r="2" spans="1:4" ht="13.8">
      <c r="A2" s="126"/>
      <c r="B2" s="126"/>
      <c r="C2" s="126"/>
      <c r="D2" s="97" t="s">
        <v>517</v>
      </c>
    </row>
    <row r="3" spans="1:4" ht="13.8">
      <c r="A3" s="126"/>
      <c r="B3" s="126"/>
      <c r="C3" s="126"/>
      <c r="D3" s="97" t="s">
        <v>882</v>
      </c>
    </row>
    <row r="4" spans="1:4" ht="13.8">
      <c r="A4" s="126"/>
      <c r="B4" s="126"/>
      <c r="C4" s="126"/>
      <c r="D4" s="97"/>
    </row>
    <row r="5" spans="1:4" ht="13.8">
      <c r="A5" s="126"/>
      <c r="B5" s="126"/>
      <c r="C5" s="126"/>
      <c r="D5" s="105" t="s">
        <v>414</v>
      </c>
    </row>
    <row r="6" spans="1:4" ht="13.8">
      <c r="A6" s="126"/>
      <c r="B6" s="126"/>
      <c r="C6" s="126"/>
      <c r="D6" s="97" t="s">
        <v>517</v>
      </c>
    </row>
    <row r="7" spans="1:4" ht="13.8">
      <c r="A7" s="126"/>
      <c r="B7" s="126"/>
      <c r="C7" s="126"/>
      <c r="D7" s="97" t="s">
        <v>541</v>
      </c>
    </row>
    <row r="8" spans="1:4" ht="12" customHeight="1">
      <c r="A8" s="126"/>
      <c r="B8" s="126"/>
      <c r="C8" s="126"/>
    </row>
    <row r="9" spans="1:4" ht="68.25" customHeight="1">
      <c r="A9" s="317" t="s">
        <v>419</v>
      </c>
      <c r="B9" s="317"/>
      <c r="C9" s="317"/>
      <c r="D9" s="317"/>
    </row>
    <row r="10" spans="1:4" ht="21.75" customHeight="1">
      <c r="A10" s="126"/>
      <c r="B10" s="126"/>
    </row>
    <row r="11" spans="1:4" ht="30.75" customHeight="1">
      <c r="A11" s="318" t="s">
        <v>312</v>
      </c>
      <c r="B11" s="319" t="s">
        <v>415</v>
      </c>
      <c r="C11" s="318" t="s">
        <v>547</v>
      </c>
      <c r="D11" s="321"/>
    </row>
    <row r="12" spans="1:4" ht="20.25" customHeight="1">
      <c r="A12" s="318"/>
      <c r="B12" s="320"/>
      <c r="C12" s="318"/>
      <c r="D12" s="321"/>
    </row>
    <row r="13" spans="1:4" ht="30.75" customHeight="1">
      <c r="A13" s="322" t="s">
        <v>416</v>
      </c>
      <c r="B13" s="323"/>
      <c r="C13" s="315">
        <f>C14+C15</f>
        <v>16295.399999999907</v>
      </c>
      <c r="D13" s="324"/>
    </row>
    <row r="14" spans="1:4" ht="37.5" customHeight="1">
      <c r="A14" s="127" t="s">
        <v>417</v>
      </c>
      <c r="B14" s="128" t="s">
        <v>535</v>
      </c>
      <c r="C14" s="315">
        <v>-566360.80000000005</v>
      </c>
      <c r="D14" s="316"/>
    </row>
    <row r="15" spans="1:4" ht="36.75" customHeight="1">
      <c r="A15" s="127" t="s">
        <v>418</v>
      </c>
      <c r="B15" s="128" t="s">
        <v>536</v>
      </c>
      <c r="C15" s="315">
        <v>582656.19999999995</v>
      </c>
      <c r="D15" s="316"/>
    </row>
    <row r="16" spans="1:4" ht="15.6">
      <c r="A16" s="131"/>
      <c r="B16" s="132"/>
    </row>
    <row r="17" spans="1:2" ht="15.6">
      <c r="A17" s="129"/>
      <c r="B17" s="130"/>
    </row>
    <row r="18" spans="1:2" ht="15.6">
      <c r="A18" s="129"/>
      <c r="B18" s="130"/>
    </row>
    <row r="24" spans="1:2">
      <c r="B24" s="220"/>
    </row>
  </sheetData>
  <mergeCells count="8">
    <mergeCell ref="C14:D14"/>
    <mergeCell ref="C15:D15"/>
    <mergeCell ref="A9:D9"/>
    <mergeCell ref="A11:A12"/>
    <mergeCell ref="B11:B12"/>
    <mergeCell ref="C11:D12"/>
    <mergeCell ref="A13:B13"/>
    <mergeCell ref="C13:D13"/>
  </mergeCells>
  <pageMargins left="0.89" right="0.3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3"/>
  <sheetViews>
    <sheetView workbookViewId="0">
      <selection activeCell="B13" sqref="B13"/>
    </sheetView>
  </sheetViews>
  <sheetFormatPr defaultColWidth="9.33203125" defaultRowHeight="13.8"/>
  <cols>
    <col min="1" max="1" width="6.33203125" style="133" customWidth="1"/>
    <col min="2" max="2" width="71.33203125" style="133" customWidth="1"/>
    <col min="3" max="3" width="17.109375" style="133" customWidth="1"/>
    <col min="4" max="16384" width="9.33203125" style="133"/>
  </cols>
  <sheetData>
    <row r="1" spans="1:3" s="3" customFormat="1">
      <c r="A1" s="96"/>
      <c r="C1" s="97" t="s">
        <v>771</v>
      </c>
    </row>
    <row r="2" spans="1:3" s="3" customFormat="1">
      <c r="A2" s="96"/>
      <c r="C2" s="97" t="s">
        <v>517</v>
      </c>
    </row>
    <row r="3" spans="1:3" s="3" customFormat="1">
      <c r="A3" s="96"/>
      <c r="C3" s="97" t="s">
        <v>882</v>
      </c>
    </row>
    <row r="4" spans="1:3" s="3" customFormat="1" ht="13.2"/>
    <row r="5" spans="1:3" s="3" customFormat="1">
      <c r="A5" s="96"/>
      <c r="C5" s="97" t="s">
        <v>422</v>
      </c>
    </row>
    <row r="6" spans="1:3" s="3" customFormat="1">
      <c r="A6" s="96"/>
      <c r="C6" s="97" t="s">
        <v>517</v>
      </c>
    </row>
    <row r="7" spans="1:3" s="3" customFormat="1">
      <c r="A7" s="96"/>
      <c r="C7" s="97" t="s">
        <v>541</v>
      </c>
    </row>
    <row r="8" spans="1:3" s="3" customFormat="1" ht="13.2"/>
    <row r="9" spans="1:3">
      <c r="A9" s="326" t="s">
        <v>421</v>
      </c>
      <c r="B9" s="326"/>
      <c r="C9" s="326"/>
    </row>
    <row r="10" spans="1:3" ht="14.25" customHeight="1">
      <c r="A10" s="325" t="s">
        <v>548</v>
      </c>
      <c r="B10" s="325"/>
      <c r="C10" s="325"/>
    </row>
    <row r="12" spans="1:3" s="137" customFormat="1" ht="27.6">
      <c r="A12" s="136" t="s">
        <v>420</v>
      </c>
      <c r="B12" s="134" t="s">
        <v>433</v>
      </c>
      <c r="C12" s="140" t="s">
        <v>549</v>
      </c>
    </row>
    <row r="13" spans="1:3" ht="32.25" customHeight="1">
      <c r="A13" s="140" t="s">
        <v>477</v>
      </c>
      <c r="B13" s="138" t="s">
        <v>423</v>
      </c>
      <c r="C13" s="176">
        <v>343947.4</v>
      </c>
    </row>
    <row r="14" spans="1:3" ht="27" customHeight="1">
      <c r="A14" s="134" t="s">
        <v>478</v>
      </c>
      <c r="B14" s="135" t="s">
        <v>424</v>
      </c>
      <c r="C14" s="176">
        <v>34220.6</v>
      </c>
    </row>
    <row r="15" spans="1:3" ht="31.5" customHeight="1">
      <c r="A15" s="134" t="s">
        <v>450</v>
      </c>
      <c r="B15" s="139" t="s">
        <v>550</v>
      </c>
      <c r="C15" s="176">
        <v>12907.6</v>
      </c>
    </row>
    <row r="16" spans="1:3" ht="31.5" customHeight="1">
      <c r="A16" s="140" t="s">
        <v>452</v>
      </c>
      <c r="B16" s="135" t="s">
        <v>425</v>
      </c>
      <c r="C16" s="176">
        <v>3447.3</v>
      </c>
    </row>
    <row r="17" spans="1:3" ht="29.25" customHeight="1">
      <c r="A17" s="134" t="s">
        <v>479</v>
      </c>
      <c r="B17" s="135" t="s">
        <v>426</v>
      </c>
      <c r="C17" s="176">
        <v>150</v>
      </c>
    </row>
    <row r="18" spans="1:3" ht="33.75" customHeight="1">
      <c r="A18" s="134" t="s">
        <v>480</v>
      </c>
      <c r="B18" s="135" t="s">
        <v>427</v>
      </c>
      <c r="C18" s="176">
        <v>70831.8</v>
      </c>
    </row>
    <row r="19" spans="1:3" ht="33" customHeight="1">
      <c r="A19" s="140" t="s">
        <v>481</v>
      </c>
      <c r="B19" s="135" t="s">
        <v>428</v>
      </c>
      <c r="C19" s="176">
        <v>20118.8</v>
      </c>
    </row>
    <row r="20" spans="1:3" ht="34.5" customHeight="1">
      <c r="A20" s="134" t="s">
        <v>482</v>
      </c>
      <c r="B20" s="135" t="s">
        <v>429</v>
      </c>
      <c r="C20" s="176">
        <v>33552.699999999997</v>
      </c>
    </row>
    <row r="21" spans="1:3" ht="27.6">
      <c r="A21" s="134" t="s">
        <v>483</v>
      </c>
      <c r="B21" s="135" t="s">
        <v>430</v>
      </c>
      <c r="C21" s="176">
        <v>66.5</v>
      </c>
    </row>
    <row r="22" spans="1:3" ht="27.6">
      <c r="A22" s="140" t="s">
        <v>484</v>
      </c>
      <c r="B22" s="135" t="s">
        <v>431</v>
      </c>
      <c r="C22" s="176">
        <v>4141.8</v>
      </c>
    </row>
    <row r="23" spans="1:3" ht="27.6">
      <c r="A23" s="134" t="s">
        <v>485</v>
      </c>
      <c r="B23" s="135" t="s">
        <v>432</v>
      </c>
      <c r="C23" s="176">
        <v>1982.5</v>
      </c>
    </row>
  </sheetData>
  <mergeCells count="2">
    <mergeCell ref="A10:C10"/>
    <mergeCell ref="A9:C9"/>
  </mergeCells>
  <pageMargins left="0.82" right="0.23622047244094491" top="0.72" bottom="0.39370078740157483" header="0.15748031496062992" footer="0.23622047244094491"/>
  <pageSetup paperSize="9" orientation="portrait" r:id="rId1"/>
  <headerFooter alignWithMargins="0">
    <oddHeader>&amp;C&amp;"Times New Roman,обычный"&amp;10&amp;P</oddHeader>
    <oddFooter>&amp;L&amp;"Times New Roman,обычный"&amp;8 8753-12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C30"/>
  <sheetViews>
    <sheetView tabSelected="1" topLeftCell="A4" workbookViewId="0">
      <selection activeCell="B15" sqref="B15"/>
    </sheetView>
  </sheetViews>
  <sheetFormatPr defaultRowHeight="13.2"/>
  <cols>
    <col min="2" max="2" width="77.6640625" customWidth="1"/>
    <col min="3" max="3" width="12.33203125" customWidth="1"/>
  </cols>
  <sheetData>
    <row r="1" spans="1:3" ht="13.8">
      <c r="C1" s="151" t="s">
        <v>395</v>
      </c>
    </row>
    <row r="2" spans="1:3" ht="13.8">
      <c r="C2" s="97" t="s">
        <v>517</v>
      </c>
    </row>
    <row r="3" spans="1:3" ht="13.8">
      <c r="C3" s="97" t="s">
        <v>882</v>
      </c>
    </row>
    <row r="4" spans="1:3" ht="13.8">
      <c r="C4" s="97"/>
    </row>
    <row r="5" spans="1:3" ht="13.8">
      <c r="C5" s="97" t="s">
        <v>434</v>
      </c>
    </row>
    <row r="6" spans="1:3" ht="13.8">
      <c r="C6" s="97" t="s">
        <v>517</v>
      </c>
    </row>
    <row r="7" spans="1:3" ht="13.8">
      <c r="C7" s="97" t="s">
        <v>541</v>
      </c>
    </row>
    <row r="8" spans="1:3">
      <c r="C8" s="104"/>
    </row>
    <row r="9" spans="1:3" ht="31.5" customHeight="1">
      <c r="A9" s="327" t="s">
        <v>448</v>
      </c>
      <c r="B9" s="327"/>
      <c r="C9" s="327"/>
    </row>
    <row r="10" spans="1:3">
      <c r="B10" s="106"/>
      <c r="C10" s="107"/>
    </row>
    <row r="11" spans="1:3" ht="35.25" customHeight="1">
      <c r="A11" s="141" t="s">
        <v>435</v>
      </c>
      <c r="B11" s="142" t="s">
        <v>436</v>
      </c>
      <c r="C11" s="150" t="s">
        <v>551</v>
      </c>
    </row>
    <row r="12" spans="1:3" ht="15.6">
      <c r="A12" s="108">
        <v>1</v>
      </c>
      <c r="B12" s="143" t="s">
        <v>437</v>
      </c>
      <c r="C12" s="45">
        <f>SUM(C13:C18)</f>
        <v>70029.7</v>
      </c>
    </row>
    <row r="13" spans="1:3" ht="65.25" customHeight="1">
      <c r="A13" s="108" t="s">
        <v>438</v>
      </c>
      <c r="B13" s="145" t="s">
        <v>487</v>
      </c>
      <c r="C13" s="45">
        <v>4079</v>
      </c>
    </row>
    <row r="14" spans="1:3" ht="21" customHeight="1">
      <c r="A14" s="108" t="s">
        <v>439</v>
      </c>
      <c r="B14" s="179" t="s">
        <v>451</v>
      </c>
      <c r="C14" s="45">
        <v>14856.3</v>
      </c>
    </row>
    <row r="15" spans="1:3" ht="47.25" customHeight="1">
      <c r="A15" s="108" t="s">
        <v>440</v>
      </c>
      <c r="B15" s="145" t="s">
        <v>488</v>
      </c>
      <c r="C15" s="45">
        <v>8444.7000000000007</v>
      </c>
    </row>
    <row r="16" spans="1:3" ht="21.75" customHeight="1">
      <c r="A16" s="108" t="s">
        <v>441</v>
      </c>
      <c r="B16" s="178" t="s">
        <v>603</v>
      </c>
      <c r="C16" s="45">
        <v>33003.599999999999</v>
      </c>
    </row>
    <row r="17" spans="1:3" ht="62.25" customHeight="1">
      <c r="A17" s="108" t="s">
        <v>602</v>
      </c>
      <c r="B17" s="177" t="s">
        <v>604</v>
      </c>
      <c r="C17" s="45">
        <v>1236.5999999999999</v>
      </c>
    </row>
    <row r="18" spans="1:3" ht="15.6">
      <c r="A18" s="108" t="s">
        <v>605</v>
      </c>
      <c r="B18" s="146" t="s">
        <v>486</v>
      </c>
      <c r="C18" s="45">
        <v>8409.5</v>
      </c>
    </row>
    <row r="19" spans="1:3" ht="15.6">
      <c r="A19" s="108">
        <v>2</v>
      </c>
      <c r="B19" s="143" t="s">
        <v>442</v>
      </c>
      <c r="C19" s="45">
        <f>C20</f>
        <v>70029.7</v>
      </c>
    </row>
    <row r="20" spans="1:3" ht="33.75" customHeight="1">
      <c r="A20" s="147" t="s">
        <v>443</v>
      </c>
      <c r="B20" s="149" t="s">
        <v>449</v>
      </c>
      <c r="C20" s="45">
        <f>C21</f>
        <v>70029.7</v>
      </c>
    </row>
    <row r="21" spans="1:3" ht="31.2">
      <c r="A21" s="108" t="s">
        <v>444</v>
      </c>
      <c r="B21" s="148" t="s">
        <v>155</v>
      </c>
      <c r="C21" s="45">
        <f>SUM(C22:C25)</f>
        <v>70029.7</v>
      </c>
    </row>
    <row r="22" spans="1:3" ht="31.2">
      <c r="A22" s="108" t="s">
        <v>512</v>
      </c>
      <c r="B22" s="144" t="s">
        <v>445</v>
      </c>
      <c r="C22" s="45">
        <v>35222.199999999997</v>
      </c>
    </row>
    <row r="23" spans="1:3" ht="31.2">
      <c r="A23" s="108" t="s">
        <v>514</v>
      </c>
      <c r="B23" s="144" t="s">
        <v>446</v>
      </c>
      <c r="C23" s="45">
        <v>34240.199999999997</v>
      </c>
    </row>
    <row r="24" spans="1:3" ht="31.2">
      <c r="A24" s="108" t="s">
        <v>515</v>
      </c>
      <c r="B24" s="144" t="s">
        <v>447</v>
      </c>
      <c r="C24" s="45"/>
    </row>
    <row r="25" spans="1:3" ht="31.2">
      <c r="A25" s="108" t="s">
        <v>516</v>
      </c>
      <c r="B25" s="144" t="s">
        <v>513</v>
      </c>
      <c r="C25" s="45">
        <v>567.29999999999995</v>
      </c>
    </row>
    <row r="26" spans="1:3">
      <c r="C26" s="3"/>
    </row>
    <row r="27" spans="1:3">
      <c r="C27" s="3"/>
    </row>
    <row r="28" spans="1:3">
      <c r="C28" s="3"/>
    </row>
    <row r="29" spans="1:3">
      <c r="C29" s="3"/>
    </row>
    <row r="30" spans="1:3">
      <c r="C30" s="3"/>
    </row>
  </sheetData>
  <mergeCells count="1">
    <mergeCell ref="A9:C9"/>
  </mergeCells>
  <pageMargins left="0.7" right="0.33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 1</vt:lpstr>
      <vt:lpstr>Прил.3 </vt:lpstr>
      <vt:lpstr>Прил.5</vt:lpstr>
      <vt:lpstr>Прил.9</vt:lpstr>
      <vt:lpstr>Прил.10</vt:lpstr>
      <vt:lpstr>Прил.11</vt:lpstr>
      <vt:lpstr>Прил.13</vt:lpstr>
      <vt:lpstr>Прил.17</vt:lpstr>
      <vt:lpstr>Прил.19</vt:lpstr>
      <vt:lpstr>'Прил 1'!RANGE_NAMES</vt:lpstr>
      <vt:lpstr>'Прил 1'!SRC_CODE</vt:lpstr>
      <vt:lpstr>Прил.11!Заголовки_для_печати</vt:lpstr>
      <vt:lpstr>Прил.17!Заголовки_для_печати</vt:lpstr>
      <vt:lpstr>'Прил.3 '!Заголовки_для_печати</vt:lpstr>
      <vt:lpstr>Прил.5!Заголовки_для_печати</vt:lpstr>
      <vt:lpstr>Прил.10!Область_печати</vt:lpstr>
      <vt:lpstr>'Прил.3 '!Область_печати</vt:lpstr>
    </vt:vector>
  </TitlesOfParts>
  <Company>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</dc:creator>
  <cp:lastModifiedBy>1</cp:lastModifiedBy>
  <cp:lastPrinted>2017-09-28T10:16:03Z</cp:lastPrinted>
  <dcterms:created xsi:type="dcterms:W3CDTF">2016-10-25T06:59:23Z</dcterms:created>
  <dcterms:modified xsi:type="dcterms:W3CDTF">2017-09-28T10:16:05Z</dcterms:modified>
</cp:coreProperties>
</file>